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úc\2025\Gói vị thuốc\3. Từ mở thầu đến ra kết quả\Phụ lục kèm báo cáo\"/>
    </mc:Choice>
  </mc:AlternateContent>
  <xr:revisionPtr revIDLastSave="0" documentId="13_ncr:1_{CE25FDDA-EA7A-45B9-9616-77345B159B46}" xr6:coauthVersionLast="47" xr6:coauthVersionMax="47" xr10:uidLastSave="{00000000-0000-0000-0000-000000000000}"/>
  <bookViews>
    <workbookView xWindow="-120" yWindow="-120" windowWidth="29040" windowHeight="15720" activeTab="2" xr2:uid="{DB1FFA48-2C46-4C2F-8256-D776E5CC8DA8}"/>
  </bookViews>
  <sheets>
    <sheet name="pl1qđ" sheetId="14" r:id="rId1"/>
    <sheet name="pL2.qđ" sheetId="20" r:id="rId2"/>
    <sheet name="Bảng 8 (2)" sheetId="23" r:id="rId3"/>
  </sheets>
  <definedNames>
    <definedName name="_xlnm._FilterDatabase" localSheetId="2" hidden="1">'Bảng 8 (2)'!$A$3:$AK$3</definedName>
    <definedName name="_xlnm._FilterDatabase" localSheetId="0" hidden="1">pl1qđ!$A$4:$L$160</definedName>
    <definedName name="_xlnm._FilterDatabase" localSheetId="1" hidden="1">'pL2.qđ'!$A$4:$E$121</definedName>
    <definedName name="_xlnm.Print_Area" localSheetId="2">'Bảng 8 (2)'!$A$1:$V$54</definedName>
    <definedName name="_xlnm.Print_Area" localSheetId="0">pl1qđ!$A$1:$L$55</definedName>
    <definedName name="_xlnm.Print_Area" localSheetId="1">'pL2.qđ'!$A$1:$E$121</definedName>
    <definedName name="_xlnm.Print_Titles" localSheetId="2">'Bảng 8 (2)'!$3:$3</definedName>
    <definedName name="_xlnm.Print_Titles" localSheetId="0">pl1qđ!$4:$4</definedName>
    <definedName name="_xlnm.Print_Titles" localSheetId="1">'pL2.qđ'!$4:$4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4" i="23" l="1"/>
  <c r="AI54" i="23"/>
  <c r="AJ54" i="23" s="1"/>
  <c r="AH54" i="23"/>
  <c r="AG54" i="23"/>
  <c r="AF54" i="23"/>
  <c r="AE54" i="23"/>
  <c r="AD54" i="23"/>
  <c r="AC54" i="23"/>
  <c r="AB54" i="23"/>
  <c r="AA54" i="23"/>
  <c r="Z54" i="23"/>
  <c r="Y54" i="23"/>
  <c r="AK53" i="23"/>
  <c r="AI53" i="23"/>
  <c r="AJ53" i="23" s="1"/>
  <c r="AH53" i="23"/>
  <c r="AG53" i="23"/>
  <c r="AF53" i="23"/>
  <c r="AE53" i="23"/>
  <c r="AD53" i="23"/>
  <c r="AC53" i="23"/>
  <c r="AB53" i="23"/>
  <c r="AA53" i="23"/>
  <c r="Z53" i="23"/>
  <c r="Y53" i="23"/>
  <c r="AK52" i="23"/>
  <c r="AI52" i="23"/>
  <c r="AJ52" i="23" s="1"/>
  <c r="AH52" i="23"/>
  <c r="AG52" i="23"/>
  <c r="AF52" i="23"/>
  <c r="AE52" i="23"/>
  <c r="AD52" i="23"/>
  <c r="AC52" i="23"/>
  <c r="AB52" i="23"/>
  <c r="AA52" i="23"/>
  <c r="Z52" i="23"/>
  <c r="Y52" i="23"/>
  <c r="AK51" i="23"/>
  <c r="AI51" i="23"/>
  <c r="AJ51" i="23" s="1"/>
  <c r="AH51" i="23"/>
  <c r="AG51" i="23"/>
  <c r="AF51" i="23"/>
  <c r="AE51" i="23"/>
  <c r="AD51" i="23"/>
  <c r="AC51" i="23"/>
  <c r="AB51" i="23"/>
  <c r="AA51" i="23"/>
  <c r="Z51" i="23"/>
  <c r="Y51" i="23"/>
  <c r="AK50" i="23"/>
  <c r="AI50" i="23"/>
  <c r="AJ50" i="23" s="1"/>
  <c r="AH50" i="23"/>
  <c r="AG50" i="23"/>
  <c r="AF50" i="23"/>
  <c r="AE50" i="23"/>
  <c r="AD50" i="23"/>
  <c r="AC50" i="23"/>
  <c r="AB50" i="23"/>
  <c r="AA50" i="23"/>
  <c r="Z50" i="23"/>
  <c r="Y50" i="23"/>
  <c r="AK49" i="23"/>
  <c r="AI49" i="23"/>
  <c r="AJ49" i="23" s="1"/>
  <c r="AH49" i="23"/>
  <c r="AG49" i="23"/>
  <c r="AF49" i="23"/>
  <c r="AE49" i="23"/>
  <c r="AD49" i="23"/>
  <c r="AC49" i="23"/>
  <c r="AB49" i="23"/>
  <c r="AA49" i="23"/>
  <c r="Z49" i="23"/>
  <c r="Y49" i="23"/>
  <c r="AK48" i="23"/>
  <c r="AI48" i="23"/>
  <c r="AJ48" i="23" s="1"/>
  <c r="AH48" i="23"/>
  <c r="AG48" i="23"/>
  <c r="AF48" i="23"/>
  <c r="AE48" i="23"/>
  <c r="AD48" i="23"/>
  <c r="AC48" i="23"/>
  <c r="AB48" i="23"/>
  <c r="AA48" i="23"/>
  <c r="Z48" i="23"/>
  <c r="Y48" i="23"/>
  <c r="AK47" i="23"/>
  <c r="AI47" i="23"/>
  <c r="AJ47" i="23" s="1"/>
  <c r="AH47" i="23"/>
  <c r="AG47" i="23"/>
  <c r="AF47" i="23"/>
  <c r="AE47" i="23"/>
  <c r="AD47" i="23"/>
  <c r="AC47" i="23"/>
  <c r="AB47" i="23"/>
  <c r="AA47" i="23"/>
  <c r="Z47" i="23"/>
  <c r="Y47" i="23"/>
  <c r="AK46" i="23"/>
  <c r="AI46" i="23"/>
  <c r="AJ46" i="23" s="1"/>
  <c r="AH46" i="23"/>
  <c r="AG46" i="23"/>
  <c r="AF46" i="23"/>
  <c r="AE46" i="23"/>
  <c r="AD46" i="23"/>
  <c r="AC46" i="23"/>
  <c r="AB46" i="23"/>
  <c r="AA46" i="23"/>
  <c r="Z46" i="23"/>
  <c r="Y46" i="23"/>
  <c r="AK45" i="23"/>
  <c r="AI45" i="23"/>
  <c r="AJ45" i="23" s="1"/>
  <c r="AH45" i="23"/>
  <c r="AG45" i="23"/>
  <c r="AF45" i="23"/>
  <c r="AE45" i="23"/>
  <c r="AD45" i="23"/>
  <c r="AC45" i="23"/>
  <c r="AB45" i="23"/>
  <c r="AA45" i="23"/>
  <c r="Z45" i="23"/>
  <c r="Y45" i="23"/>
  <c r="AK44" i="23"/>
  <c r="AI44" i="23"/>
  <c r="AJ44" i="23" s="1"/>
  <c r="AH44" i="23"/>
  <c r="AG44" i="23"/>
  <c r="AF44" i="23"/>
  <c r="AE44" i="23"/>
  <c r="AD44" i="23"/>
  <c r="AC44" i="23"/>
  <c r="AB44" i="23"/>
  <c r="AA44" i="23"/>
  <c r="Z44" i="23"/>
  <c r="Y44" i="23"/>
  <c r="AK43" i="23"/>
  <c r="AI43" i="23"/>
  <c r="AJ43" i="23" s="1"/>
  <c r="AH43" i="23"/>
  <c r="AG43" i="23"/>
  <c r="AF43" i="23"/>
  <c r="AE43" i="23"/>
  <c r="AD43" i="23"/>
  <c r="AC43" i="23"/>
  <c r="AB43" i="23"/>
  <c r="AA43" i="23"/>
  <c r="Z43" i="23"/>
  <c r="Y43" i="23"/>
  <c r="AK42" i="23"/>
  <c r="AI42" i="23"/>
  <c r="AJ42" i="23" s="1"/>
  <c r="AH42" i="23"/>
  <c r="AG42" i="23"/>
  <c r="AF42" i="23"/>
  <c r="AE42" i="23"/>
  <c r="AD42" i="23"/>
  <c r="AC42" i="23"/>
  <c r="AB42" i="23"/>
  <c r="AA42" i="23"/>
  <c r="Z42" i="23"/>
  <c r="Y42" i="23"/>
  <c r="AK41" i="23"/>
  <c r="AI41" i="23"/>
  <c r="AJ41" i="23" s="1"/>
  <c r="AH41" i="23"/>
  <c r="AG41" i="23"/>
  <c r="AF41" i="23"/>
  <c r="AE41" i="23"/>
  <c r="AD41" i="23"/>
  <c r="AC41" i="23"/>
  <c r="AB41" i="23"/>
  <c r="AA41" i="23"/>
  <c r="Z41" i="23"/>
  <c r="Y41" i="23"/>
  <c r="AK40" i="23"/>
  <c r="AI40" i="23"/>
  <c r="AJ40" i="23" s="1"/>
  <c r="AH40" i="23"/>
  <c r="AG40" i="23"/>
  <c r="AF40" i="23"/>
  <c r="AE40" i="23"/>
  <c r="AD40" i="23"/>
  <c r="AC40" i="23"/>
  <c r="AB40" i="23"/>
  <c r="AA40" i="23"/>
  <c r="Z40" i="23"/>
  <c r="Y40" i="23"/>
  <c r="AK39" i="23"/>
  <c r="AI39" i="23"/>
  <c r="AJ39" i="23" s="1"/>
  <c r="AH39" i="23"/>
  <c r="AG39" i="23"/>
  <c r="AF39" i="23"/>
  <c r="AE39" i="23"/>
  <c r="AD39" i="23"/>
  <c r="AC39" i="23"/>
  <c r="AB39" i="23"/>
  <c r="AA39" i="23"/>
  <c r="Z39" i="23"/>
  <c r="Y39" i="23"/>
  <c r="AK38" i="23"/>
  <c r="AI38" i="23"/>
  <c r="AJ38" i="23" s="1"/>
  <c r="AH38" i="23"/>
  <c r="AG38" i="23"/>
  <c r="AF38" i="23"/>
  <c r="AE38" i="23"/>
  <c r="AD38" i="23"/>
  <c r="AC38" i="23"/>
  <c r="AB38" i="23"/>
  <c r="AA38" i="23"/>
  <c r="Z38" i="23"/>
  <c r="Y38" i="23"/>
  <c r="AK37" i="23"/>
  <c r="AI37" i="23"/>
  <c r="AJ37" i="23" s="1"/>
  <c r="AH37" i="23"/>
  <c r="AG37" i="23"/>
  <c r="AF37" i="23"/>
  <c r="AE37" i="23"/>
  <c r="AD37" i="23"/>
  <c r="AC37" i="23"/>
  <c r="AB37" i="23"/>
  <c r="AA37" i="23"/>
  <c r="Z37" i="23"/>
  <c r="Y37" i="23"/>
  <c r="AK36" i="23"/>
  <c r="AI36" i="23"/>
  <c r="AJ36" i="23" s="1"/>
  <c r="AH36" i="23"/>
  <c r="AG36" i="23"/>
  <c r="AF36" i="23"/>
  <c r="AE36" i="23"/>
  <c r="AD36" i="23"/>
  <c r="AC36" i="23"/>
  <c r="AB36" i="23"/>
  <c r="AA36" i="23"/>
  <c r="Z36" i="23"/>
  <c r="Y36" i="23"/>
  <c r="AK35" i="23"/>
  <c r="AI35" i="23"/>
  <c r="AJ35" i="23" s="1"/>
  <c r="AH35" i="23"/>
  <c r="AG35" i="23"/>
  <c r="AF35" i="23"/>
  <c r="AE35" i="23"/>
  <c r="AD35" i="23"/>
  <c r="AC35" i="23"/>
  <c r="AB35" i="23"/>
  <c r="AA35" i="23"/>
  <c r="Z35" i="23"/>
  <c r="Y35" i="23"/>
  <c r="AK34" i="23"/>
  <c r="AI34" i="23"/>
  <c r="AJ34" i="23" s="1"/>
  <c r="AH34" i="23"/>
  <c r="AG34" i="23"/>
  <c r="AF34" i="23"/>
  <c r="AE34" i="23"/>
  <c r="AD34" i="23"/>
  <c r="AC34" i="23"/>
  <c r="AB34" i="23"/>
  <c r="AA34" i="23"/>
  <c r="Z34" i="23"/>
  <c r="Y34" i="23"/>
  <c r="AK33" i="23"/>
  <c r="AI33" i="23"/>
  <c r="AJ33" i="23" s="1"/>
  <c r="AH33" i="23"/>
  <c r="AG33" i="23"/>
  <c r="AF33" i="23"/>
  <c r="AE33" i="23"/>
  <c r="AD33" i="23"/>
  <c r="AC33" i="23"/>
  <c r="AB33" i="23"/>
  <c r="AA33" i="23"/>
  <c r="Z33" i="23"/>
  <c r="Y33" i="23"/>
  <c r="AK32" i="23"/>
  <c r="AI32" i="23"/>
  <c r="AJ32" i="23" s="1"/>
  <c r="AH32" i="23"/>
  <c r="AG32" i="23"/>
  <c r="AF32" i="23"/>
  <c r="AE32" i="23"/>
  <c r="AD32" i="23"/>
  <c r="AC32" i="23"/>
  <c r="AB32" i="23"/>
  <c r="AA32" i="23"/>
  <c r="Z32" i="23"/>
  <c r="Y32" i="23"/>
  <c r="AK31" i="23"/>
  <c r="AI31" i="23"/>
  <c r="AJ31" i="23" s="1"/>
  <c r="AH31" i="23"/>
  <c r="AG31" i="23"/>
  <c r="AF31" i="23"/>
  <c r="AE31" i="23"/>
  <c r="AD31" i="23"/>
  <c r="AC31" i="23"/>
  <c r="AB31" i="23"/>
  <c r="AA31" i="23"/>
  <c r="Z31" i="23"/>
  <c r="Y31" i="23"/>
  <c r="AK30" i="23"/>
  <c r="AI30" i="23"/>
  <c r="AJ30" i="23" s="1"/>
  <c r="AH30" i="23"/>
  <c r="AG30" i="23"/>
  <c r="AF30" i="23"/>
  <c r="AE30" i="23"/>
  <c r="AD30" i="23"/>
  <c r="AC30" i="23"/>
  <c r="AB30" i="23"/>
  <c r="AA30" i="23"/>
  <c r="Z30" i="23"/>
  <c r="Y30" i="23"/>
  <c r="AK29" i="23"/>
  <c r="AI29" i="23"/>
  <c r="AJ29" i="23" s="1"/>
  <c r="AH29" i="23"/>
  <c r="AG29" i="23"/>
  <c r="AF29" i="23"/>
  <c r="AE29" i="23"/>
  <c r="AD29" i="23"/>
  <c r="AC29" i="23"/>
  <c r="AB29" i="23"/>
  <c r="AA29" i="23"/>
  <c r="Z29" i="23"/>
  <c r="Y29" i="23"/>
  <c r="AK28" i="23"/>
  <c r="AI28" i="23"/>
  <c r="AJ28" i="23" s="1"/>
  <c r="AH28" i="23"/>
  <c r="AG28" i="23"/>
  <c r="AF28" i="23"/>
  <c r="AE28" i="23"/>
  <c r="AD28" i="23"/>
  <c r="AC28" i="23"/>
  <c r="AB28" i="23"/>
  <c r="AA28" i="23"/>
  <c r="Z28" i="23"/>
  <c r="Y28" i="23"/>
  <c r="AK27" i="23"/>
  <c r="AI27" i="23"/>
  <c r="AJ27" i="23" s="1"/>
  <c r="AH27" i="23"/>
  <c r="AG27" i="23"/>
  <c r="AF27" i="23"/>
  <c r="AE27" i="23"/>
  <c r="AD27" i="23"/>
  <c r="AC27" i="23"/>
  <c r="AB27" i="23"/>
  <c r="AA27" i="23"/>
  <c r="Z27" i="23"/>
  <c r="Y27" i="23"/>
  <c r="AK26" i="23"/>
  <c r="AI26" i="23"/>
  <c r="AJ26" i="23" s="1"/>
  <c r="AH26" i="23"/>
  <c r="AG26" i="23"/>
  <c r="AF26" i="23"/>
  <c r="AE26" i="23"/>
  <c r="AD26" i="23"/>
  <c r="AC26" i="23"/>
  <c r="AB26" i="23"/>
  <c r="AA26" i="23"/>
  <c r="Z26" i="23"/>
  <c r="Y26" i="23"/>
  <c r="AK25" i="23"/>
  <c r="AI25" i="23"/>
  <c r="AJ25" i="23" s="1"/>
  <c r="AH25" i="23"/>
  <c r="AG25" i="23"/>
  <c r="AF25" i="23"/>
  <c r="AE25" i="23"/>
  <c r="AD25" i="23"/>
  <c r="AC25" i="23"/>
  <c r="AB25" i="23"/>
  <c r="AA25" i="23"/>
  <c r="Z25" i="23"/>
  <c r="Y25" i="23"/>
  <c r="AK24" i="23"/>
  <c r="AI24" i="23"/>
  <c r="AJ24" i="23" s="1"/>
  <c r="AH24" i="23"/>
  <c r="AG24" i="23"/>
  <c r="AF24" i="23"/>
  <c r="AE24" i="23"/>
  <c r="AD24" i="23"/>
  <c r="AC24" i="23"/>
  <c r="AB24" i="23"/>
  <c r="AA24" i="23"/>
  <c r="Z24" i="23"/>
  <c r="Y24" i="23"/>
  <c r="AK23" i="23"/>
  <c r="AI23" i="23"/>
  <c r="AJ23" i="23" s="1"/>
  <c r="AH23" i="23"/>
  <c r="AG23" i="23"/>
  <c r="AF23" i="23"/>
  <c r="AE23" i="23"/>
  <c r="AD23" i="23"/>
  <c r="AC23" i="23"/>
  <c r="AB23" i="23"/>
  <c r="AA23" i="23"/>
  <c r="Z23" i="23"/>
  <c r="Y23" i="23"/>
  <c r="AK22" i="23"/>
  <c r="AI22" i="23"/>
  <c r="AJ22" i="23" s="1"/>
  <c r="AH22" i="23"/>
  <c r="AG22" i="23"/>
  <c r="AF22" i="23"/>
  <c r="AE22" i="23"/>
  <c r="AD22" i="23"/>
  <c r="AC22" i="23"/>
  <c r="AB22" i="23"/>
  <c r="AA22" i="23"/>
  <c r="Z22" i="23"/>
  <c r="Y22" i="23"/>
  <c r="AK21" i="23"/>
  <c r="AI21" i="23"/>
  <c r="AJ21" i="23" s="1"/>
  <c r="AH21" i="23"/>
  <c r="AG21" i="23"/>
  <c r="AF21" i="23"/>
  <c r="AE21" i="23"/>
  <c r="AD21" i="23"/>
  <c r="AC21" i="23"/>
  <c r="AB21" i="23"/>
  <c r="AA21" i="23"/>
  <c r="Z21" i="23"/>
  <c r="Y21" i="23"/>
  <c r="AK20" i="23"/>
  <c r="AI20" i="23"/>
  <c r="AJ20" i="23" s="1"/>
  <c r="AH20" i="23"/>
  <c r="AG20" i="23"/>
  <c r="AF20" i="23"/>
  <c r="AE20" i="23"/>
  <c r="AD20" i="23"/>
  <c r="AC20" i="23"/>
  <c r="AB20" i="23"/>
  <c r="AA20" i="23"/>
  <c r="Z20" i="23"/>
  <c r="Y20" i="23"/>
  <c r="AK19" i="23"/>
  <c r="AI19" i="23"/>
  <c r="AJ19" i="23" s="1"/>
  <c r="AH19" i="23"/>
  <c r="AG19" i="23"/>
  <c r="AF19" i="23"/>
  <c r="AE19" i="23"/>
  <c r="AD19" i="23"/>
  <c r="AC19" i="23"/>
  <c r="AB19" i="23"/>
  <c r="AA19" i="23"/>
  <c r="Z19" i="23"/>
  <c r="Y19" i="23"/>
  <c r="AK18" i="23"/>
  <c r="AI18" i="23"/>
  <c r="AJ18" i="23" s="1"/>
  <c r="AH18" i="23"/>
  <c r="AG18" i="23"/>
  <c r="AF18" i="23"/>
  <c r="AE18" i="23"/>
  <c r="AD18" i="23"/>
  <c r="AC18" i="23"/>
  <c r="AB18" i="23"/>
  <c r="AA18" i="23"/>
  <c r="Z18" i="23"/>
  <c r="Y18" i="23"/>
  <c r="AK17" i="23"/>
  <c r="AI17" i="23"/>
  <c r="AJ17" i="23" s="1"/>
  <c r="AH17" i="23"/>
  <c r="AG17" i="23"/>
  <c r="AF17" i="23"/>
  <c r="AE17" i="23"/>
  <c r="AD17" i="23"/>
  <c r="AC17" i="23"/>
  <c r="AB17" i="23"/>
  <c r="AA17" i="23"/>
  <c r="Z17" i="23"/>
  <c r="Y17" i="23"/>
  <c r="AK16" i="23"/>
  <c r="AI16" i="23"/>
  <c r="AJ16" i="23" s="1"/>
  <c r="AH16" i="23"/>
  <c r="AG16" i="23"/>
  <c r="AF16" i="23"/>
  <c r="AE16" i="23"/>
  <c r="AD16" i="23"/>
  <c r="AC16" i="23"/>
  <c r="AB16" i="23"/>
  <c r="AA16" i="23"/>
  <c r="Z16" i="23"/>
  <c r="Y16" i="23"/>
  <c r="AK15" i="23"/>
  <c r="AI15" i="23"/>
  <c r="AJ15" i="23" s="1"/>
  <c r="AH15" i="23"/>
  <c r="AG15" i="23"/>
  <c r="AF15" i="23"/>
  <c r="AE15" i="23"/>
  <c r="AD15" i="23"/>
  <c r="AC15" i="23"/>
  <c r="AB15" i="23"/>
  <c r="AA15" i="23"/>
  <c r="Z15" i="23"/>
  <c r="Y15" i="23"/>
  <c r="AK14" i="23"/>
  <c r="AI14" i="23"/>
  <c r="AJ14" i="23" s="1"/>
  <c r="AH14" i="23"/>
  <c r="AG14" i="23"/>
  <c r="AF14" i="23"/>
  <c r="AE14" i="23"/>
  <c r="AD14" i="23"/>
  <c r="AC14" i="23"/>
  <c r="AB14" i="23"/>
  <c r="AA14" i="23"/>
  <c r="Z14" i="23"/>
  <c r="Y14" i="23"/>
  <c r="AK13" i="23"/>
  <c r="AI13" i="23"/>
  <c r="AJ13" i="23" s="1"/>
  <c r="AH13" i="23"/>
  <c r="AG13" i="23"/>
  <c r="AF13" i="23"/>
  <c r="AE13" i="23"/>
  <c r="AD13" i="23"/>
  <c r="AC13" i="23"/>
  <c r="AB13" i="23"/>
  <c r="AA13" i="23"/>
  <c r="Z13" i="23"/>
  <c r="Y13" i="23"/>
  <c r="AK12" i="23"/>
  <c r="AI12" i="23"/>
  <c r="AJ12" i="23" s="1"/>
  <c r="AH12" i="23"/>
  <c r="AG12" i="23"/>
  <c r="AF12" i="23"/>
  <c r="AE12" i="23"/>
  <c r="AD12" i="23"/>
  <c r="AC12" i="23"/>
  <c r="AB12" i="23"/>
  <c r="AA12" i="23"/>
  <c r="Z12" i="23"/>
  <c r="Y12" i="23"/>
  <c r="AK11" i="23"/>
  <c r="AI11" i="23"/>
  <c r="AJ11" i="23" s="1"/>
  <c r="AH11" i="23"/>
  <c r="AG11" i="23"/>
  <c r="AF11" i="23"/>
  <c r="AE11" i="23"/>
  <c r="AD11" i="23"/>
  <c r="AC11" i="23"/>
  <c r="AB11" i="23"/>
  <c r="AA11" i="23"/>
  <c r="Z11" i="23"/>
  <c r="Y11" i="23"/>
  <c r="AK10" i="23"/>
  <c r="AI10" i="23"/>
  <c r="AJ10" i="23" s="1"/>
  <c r="AH10" i="23"/>
  <c r="AG10" i="23"/>
  <c r="AF10" i="23"/>
  <c r="AE10" i="23"/>
  <c r="AD10" i="23"/>
  <c r="AC10" i="23"/>
  <c r="AB10" i="23"/>
  <c r="AA10" i="23"/>
  <c r="Z10" i="23"/>
  <c r="Y10" i="23"/>
  <c r="AK9" i="23"/>
  <c r="AI9" i="23"/>
  <c r="AJ9" i="23" s="1"/>
  <c r="AH9" i="23"/>
  <c r="AG9" i="23"/>
  <c r="AF9" i="23"/>
  <c r="AE9" i="23"/>
  <c r="AD9" i="23"/>
  <c r="AC9" i="23"/>
  <c r="AB9" i="23"/>
  <c r="AA9" i="23"/>
  <c r="Z9" i="23"/>
  <c r="Y9" i="23"/>
  <c r="AK8" i="23"/>
  <c r="AI8" i="23"/>
  <c r="AJ8" i="23" s="1"/>
  <c r="AH8" i="23"/>
  <c r="AG8" i="23"/>
  <c r="AF8" i="23"/>
  <c r="AE8" i="23"/>
  <c r="AD8" i="23"/>
  <c r="AC8" i="23"/>
  <c r="AB8" i="23"/>
  <c r="AA8" i="23"/>
  <c r="Z8" i="23"/>
  <c r="Y8" i="23"/>
  <c r="AK7" i="23"/>
  <c r="AI7" i="23"/>
  <c r="AJ7" i="23" s="1"/>
  <c r="AH7" i="23"/>
  <c r="AG7" i="23"/>
  <c r="AF7" i="23"/>
  <c r="AE7" i="23"/>
  <c r="AD7" i="23"/>
  <c r="AC7" i="23"/>
  <c r="AB7" i="23"/>
  <c r="AA7" i="23"/>
  <c r="Z7" i="23"/>
  <c r="Y7" i="23"/>
  <c r="AK6" i="23"/>
  <c r="AI6" i="23"/>
  <c r="AJ6" i="23" s="1"/>
  <c r="AH6" i="23"/>
  <c r="AG6" i="23"/>
  <c r="AF6" i="23"/>
  <c r="AE6" i="23"/>
  <c r="AD6" i="23"/>
  <c r="AC6" i="23"/>
  <c r="AB6" i="23"/>
  <c r="AA6" i="23"/>
  <c r="Z6" i="23"/>
  <c r="Y6" i="23"/>
  <c r="AK5" i="23"/>
  <c r="AI5" i="23"/>
  <c r="AJ5" i="23" s="1"/>
  <c r="AH5" i="23"/>
  <c r="AG5" i="23"/>
  <c r="AF5" i="23"/>
  <c r="AE5" i="23"/>
  <c r="AD5" i="23"/>
  <c r="AC5" i="23"/>
  <c r="AB5" i="23"/>
  <c r="AA5" i="23"/>
  <c r="Z5" i="23"/>
  <c r="Y5" i="23"/>
  <c r="AK4" i="23"/>
  <c r="AI4" i="23"/>
  <c r="AJ4" i="23" s="1"/>
  <c r="AH4" i="23"/>
  <c r="AG4" i="23"/>
  <c r="AF4" i="23"/>
  <c r="AE4" i="23"/>
  <c r="AD4" i="23"/>
  <c r="AC4" i="23"/>
  <c r="AB4" i="23"/>
  <c r="AA4" i="23"/>
  <c r="Z4" i="23"/>
  <c r="Y4" i="23"/>
</calcChain>
</file>

<file path=xl/sharedStrings.xml><?xml version="1.0" encoding="utf-8"?>
<sst xmlns="http://schemas.openxmlformats.org/spreadsheetml/2006/main" count="1730" uniqueCount="340">
  <si>
    <t>PHỤ LỤC 1</t>
  </si>
  <si>
    <t>STT</t>
  </si>
  <si>
    <t>Mã phần (Lô)</t>
  </si>
  <si>
    <t>Tên thuốc</t>
  </si>
  <si>
    <t>Mã định danh</t>
  </si>
  <si>
    <t>Nhà thầu</t>
  </si>
  <si>
    <t>Tổng điểm kỹ thuật</t>
  </si>
  <si>
    <t>Cơ sở sản xuất</t>
  </si>
  <si>
    <t>Đơn vị tính</t>
  </si>
  <si>
    <t>36 tháng</t>
  </si>
  <si>
    <t>24 tháng</t>
  </si>
  <si>
    <t>Giá trúng thầu</t>
  </si>
  <si>
    <t>Thời gian thực hiện gói thầu</t>
  </si>
  <si>
    <t>Thời gian thực hiện hợp đồng</t>
  </si>
  <si>
    <t>Đơn giá trúng thầu</t>
  </si>
  <si>
    <t xml:space="preserve">Giá dự thầu sau hiệu chỉnh sai lệch thừa trừ giá trị giảm giá (nếu có) </t>
  </si>
  <si>
    <t>Giá dự thầu (giá ghi trong đơn dự thầu không tính giá trị giảm giá, nếu có)</t>
  </si>
  <si>
    <t>PHỤ LỤC 2</t>
  </si>
  <si>
    <t>THÔNG TIN VỀ NHÀ THẦU TRÚNG THẦU</t>
  </si>
  <si>
    <t>THÔNG TIN VỀ NHÀ THẦU KHÔNG TRÚNG THẦU</t>
  </si>
  <si>
    <t>Tên nhà thầu</t>
  </si>
  <si>
    <t>Mã phần lô nhà thầu tham dự</t>
  </si>
  <si>
    <t>Lý do nhà thầu không trúng thầu</t>
  </si>
  <si>
    <t>2</t>
  </si>
  <si>
    <t xml:space="preserve">Ghi chú </t>
  </si>
  <si>
    <t xml:space="preserve">Quy cách đóng gói </t>
  </si>
  <si>
    <t>Hạn dùng</t>
  </si>
  <si>
    <t>GĐKLH</t>
  </si>
  <si>
    <t>18 tháng</t>
  </si>
  <si>
    <t>Thành tiền</t>
  </si>
  <si>
    <t>PHỤ LỤC 03</t>
  </si>
  <si>
    <t>PP2500642514</t>
  </si>
  <si>
    <t>PP2500642515</t>
  </si>
  <si>
    <t>PP2500642516</t>
  </si>
  <si>
    <t>PP2500642517</t>
  </si>
  <si>
    <t>PP2500642518</t>
  </si>
  <si>
    <t>PP2500642519</t>
  </si>
  <si>
    <t>PP2500642520</t>
  </si>
  <si>
    <t>PP2500642521</t>
  </si>
  <si>
    <t>PP2500642522</t>
  </si>
  <si>
    <t>PP2500642523</t>
  </si>
  <si>
    <t>PP2500642524</t>
  </si>
  <si>
    <t>PP2500642525</t>
  </si>
  <si>
    <t>PP2500642526</t>
  </si>
  <si>
    <t>PP2500642527</t>
  </si>
  <si>
    <t>PP2500642528</t>
  </si>
  <si>
    <t>PP2500642529</t>
  </si>
  <si>
    <t>PP2500642530</t>
  </si>
  <si>
    <t>PP2500642531</t>
  </si>
  <si>
    <t>PP2500642532</t>
  </si>
  <si>
    <t>PP2500642533</t>
  </si>
  <si>
    <t>PP2500642534</t>
  </si>
  <si>
    <t>PP2500642537</t>
  </si>
  <si>
    <t>PP2500642538</t>
  </si>
  <si>
    <t>PP2500642539</t>
  </si>
  <si>
    <t>PP2500642541</t>
  </si>
  <si>
    <t>PP2500642542</t>
  </si>
  <si>
    <t>PP2500642543</t>
  </si>
  <si>
    <t>PP2500642544</t>
  </si>
  <si>
    <t>PP2500642545</t>
  </si>
  <si>
    <t>PP2500642546</t>
  </si>
  <si>
    <t>PP2500642547</t>
  </si>
  <si>
    <t>PP2500642548</t>
  </si>
  <si>
    <t>PP2500642549</t>
  </si>
  <si>
    <t>PP2500642550</t>
  </si>
  <si>
    <t>PP2500642551</t>
  </si>
  <si>
    <t>PP2500642552</t>
  </si>
  <si>
    <t>PP2500642553</t>
  </si>
  <si>
    <t>PP2500642554</t>
  </si>
  <si>
    <t>PP2500642555</t>
  </si>
  <si>
    <t>PP2500642556</t>
  </si>
  <si>
    <t>PP2500642557</t>
  </si>
  <si>
    <t>PP2500642558</t>
  </si>
  <si>
    <t>PP2500642559</t>
  </si>
  <si>
    <t>PP2500642560</t>
  </si>
  <si>
    <t>PP2500642561</t>
  </si>
  <si>
    <t>PP2500642562</t>
  </si>
  <si>
    <t>PP2500642563</t>
  </si>
  <si>
    <t>PP2500642564</t>
  </si>
  <si>
    <t>PP2500642566</t>
  </si>
  <si>
    <t>PP2500642567</t>
  </si>
  <si>
    <t>Vị thuốc cổ truyền Ba kích chích muối</t>
  </si>
  <si>
    <t>Vị thuốc cổ truyền Bá tử nhân sao vàng</t>
  </si>
  <si>
    <t>Vị thuốc cổ truyền Bạch biển đậu sao vàng</t>
  </si>
  <si>
    <t>Bạch chỉ</t>
  </si>
  <si>
    <t>Vị thuốc cổ truyền Bạch linh</t>
  </si>
  <si>
    <t>Bạch thược chế</t>
  </si>
  <si>
    <t>Vị thuốc cổ truyền Bạch truật sao cám mật ong</t>
  </si>
  <si>
    <t>Cam thảo chích mật</t>
  </si>
  <si>
    <t>Vị thuốc cổ truyền Can khương sao vàng</t>
  </si>
  <si>
    <t>Dược liệu sơ chế Câu đằng</t>
  </si>
  <si>
    <t>Dược liệu sơ chế Câu kỷ tử</t>
  </si>
  <si>
    <t>Cẩu tích sao</t>
  </si>
  <si>
    <t>Cốt toái bổ chế</t>
  </si>
  <si>
    <t>Vị thuốc cổ truyền Cúc hoa vàng</t>
  </si>
  <si>
    <t>Vị thuốc cổ truyền Đại táo</t>
  </si>
  <si>
    <t>Đan sâm chế rượu</t>
  </si>
  <si>
    <t>Vị thuốc cổ truyền Đảng sâm Chích Gừng</t>
  </si>
  <si>
    <t>Đào nhân sao vàng bỏ vỏ</t>
  </si>
  <si>
    <t>Dây đau xương</t>
  </si>
  <si>
    <t>Vị thuốc cổ truyền Đỗ trọng chích muối</t>
  </si>
  <si>
    <t>Vị thuốc cổ truyền Độc hoạt</t>
  </si>
  <si>
    <t>Hoài sơn chế</t>
  </si>
  <si>
    <t>Hoàng kỳ chế</t>
  </si>
  <si>
    <t>Hồng hoa</t>
  </si>
  <si>
    <t>Khương hoạt</t>
  </si>
  <si>
    <t>Dược liệu sơ chế Kim ngân hoa</t>
  </si>
  <si>
    <t>Vị thuốc cổ truyền Liên nhục sao vàng</t>
  </si>
  <si>
    <t>Dược liệu sơ chế Long nhãn</t>
  </si>
  <si>
    <t>Dược liệu sơ chế Mạch môn</t>
  </si>
  <si>
    <t>Vị thuốc cổ truyền Ngưu tất chích rượu</t>
  </si>
  <si>
    <t>Phòng phong</t>
  </si>
  <si>
    <t>Phục thần</t>
  </si>
  <si>
    <t>Quế chi</t>
  </si>
  <si>
    <t>Quế nhục</t>
  </si>
  <si>
    <t>Dược liệu sơ chế Sa nhân</t>
  </si>
  <si>
    <t>Vị thuốc cổ truyền Sa Sâm</t>
  </si>
  <si>
    <t>Sơn thù chưng rượu</t>
  </si>
  <si>
    <t>Dược liệu sơ chế Tần giao</t>
  </si>
  <si>
    <t>Vị thuốc cổ truyền Táo nhân sao đen</t>
  </si>
  <si>
    <t xml:space="preserve">Vị thuốc cổ truyền Thảo quyết minh sao cháy </t>
  </si>
  <si>
    <t>Thổ phục linh</t>
  </si>
  <si>
    <t>Thục địa</t>
  </si>
  <si>
    <t>Vị thuốc cổ truyền Thương Truật</t>
  </si>
  <si>
    <t>Trần bì sao vàng</t>
  </si>
  <si>
    <t>Viễn chí chích cam thảo</t>
  </si>
  <si>
    <t>Dược liệu sơ chế Xích thược</t>
  </si>
  <si>
    <t>Vị thuốc cổ truyền Ý dĩ sao cám</t>
  </si>
  <si>
    <t>Vị thuốc cổ truyền Xuyên khung chích rượu</t>
  </si>
  <si>
    <t>Đại hoàng chích rượu</t>
  </si>
  <si>
    <t>Vị thuốc cổ truyền Liên tâm sao qua</t>
  </si>
  <si>
    <t>vn2802930003</t>
  </si>
  <si>
    <t>vn0104014039</t>
  </si>
  <si>
    <t>vn0105061070</t>
  </si>
  <si>
    <t>vn0101643342</t>
  </si>
  <si>
    <t>vn2300220553</t>
  </si>
  <si>
    <t>vn1000350567</t>
  </si>
  <si>
    <t>vn0107402960</t>
  </si>
  <si>
    <t>CÔNG TY TNHH DƯỢC LIỆU HÀ NỘI GMP</t>
  </si>
  <si>
    <t>CÔNG TY CỔ PHẦN DƯỢC PHẨM THÀNH PHÁT</t>
  </si>
  <si>
    <t>CÔNG TY CỔ PHẦN ĐÔNG Y DƯỢC THĂNG LONG</t>
  </si>
  <si>
    <t>CÔNG TY CỔ PHẦN DƯỢC LIỆU TRƯỜNG XUÂN</t>
  </si>
  <si>
    <t>CÔNG TY CỔ PHẦN DƯỢC PHẨM BẮC NINH</t>
  </si>
  <si>
    <t>CÔNG TY CỔ PHẦN THƯƠNG MẠI DƯỢC VẬT TƯ Y TẾ KHẢI HÀ</t>
  </si>
  <si>
    <t>CÔNG TY CỔ PHẦN DƯỢC LIỆU INDOCHINA</t>
  </si>
  <si>
    <t>Không quá 24 tháng kể từ ngày hợp đồng có hiệu lực</t>
  </si>
  <si>
    <t>Rễ</t>
  </si>
  <si>
    <t>Radix Morindae officinalis praeparata</t>
  </si>
  <si>
    <t>Chích muối</t>
  </si>
  <si>
    <t>Túi 1kg, 2kg, 5kg</t>
  </si>
  <si>
    <t>Việt Nam</t>
  </si>
  <si>
    <t>23.CBTC/DLHN GMP/2025</t>
  </si>
  <si>
    <t>Công ty TNHH dược liệu Hà Nội GMP</t>
  </si>
  <si>
    <t>kg</t>
  </si>
  <si>
    <t>Hạt</t>
  </si>
  <si>
    <t>Semen Platycladi orientalis</t>
  </si>
  <si>
    <t>Sao vàng</t>
  </si>
  <si>
    <t>Đóng túi PE hàn kín, từ 1-10kg</t>
  </si>
  <si>
    <t>Trung Quốc</t>
  </si>
  <si>
    <t>VD-31854-19</t>
  </si>
  <si>
    <t>Công ty cổ phần dược phẩm Thành Phát</t>
  </si>
  <si>
    <t>Semen Lablab praeparatum</t>
  </si>
  <si>
    <t>Túi 0,5kg; 1kg; 2kg; 5kg</t>
  </si>
  <si>
    <t>01.CBVT/TL/2025</t>
  </si>
  <si>
    <t>Công ty cổ phần Đông Y Dược Thăng Long</t>
  </si>
  <si>
    <t>Radix Angelicae dahuricae</t>
  </si>
  <si>
    <t>Thái phiến</t>
  </si>
  <si>
    <t>Túi 1kg, 2kg, 5kg, 10kg, 20kg</t>
  </si>
  <si>
    <t>VCT-00150-21</t>
  </si>
  <si>
    <t>Thể nấm</t>
  </si>
  <si>
    <t>Poria</t>
  </si>
  <si>
    <t>Sơ chế</t>
  </si>
  <si>
    <t>Túi 1-5 Kg</t>
  </si>
  <si>
    <t>B</t>
  </si>
  <si>
    <t>VCT- 00399-23</t>
  </si>
  <si>
    <t>Công ty cổ phần dược liệu Trường Xuân</t>
  </si>
  <si>
    <t>Rễ củ</t>
  </si>
  <si>
    <t>Radix Paeoniae lactiflorae</t>
  </si>
  <si>
    <t>VD-33311-19</t>
  </si>
  <si>
    <t>Thân rễ</t>
  </si>
  <si>
    <t>Rhizoma Atractylodis macrocephalae praeparatum</t>
  </si>
  <si>
    <t>Sao cám mật ong</t>
  </si>
  <si>
    <t>11.CBTC/DLHN GMP/2026</t>
  </si>
  <si>
    <t>Rễ và thân rễ</t>
  </si>
  <si>
    <t>Radix Glycyrrhizae</t>
  </si>
  <si>
    <t>Chích mật</t>
  </si>
  <si>
    <t>15 tháng</t>
  </si>
  <si>
    <t>VCT-00551-25</t>
  </si>
  <si>
    <t>Rhizoma Zingiberis praeparatum</t>
  </si>
  <si>
    <t>02.CBVT/TL/2025</t>
  </si>
  <si>
    <t>Đoạn thân hoặc cành</t>
  </si>
  <si>
    <t>Ramulus cum unco Uncariae</t>
  </si>
  <si>
    <t>10.CBTC/DLHN GMP/2025</t>
  </si>
  <si>
    <t>Quả</t>
  </si>
  <si>
    <t>Fructus Lycii</t>
  </si>
  <si>
    <t>28.CBTC/DLHN GMP/2025</t>
  </si>
  <si>
    <t>Rhizoma Cibotii</t>
  </si>
  <si>
    <t>VCT-00142-21</t>
  </si>
  <si>
    <t>Rhizoma Drynariae</t>
  </si>
  <si>
    <t>VD-31170-18</t>
  </si>
  <si>
    <t>Hoa, nụ</t>
  </si>
  <si>
    <t>Flos Chrysanthemi indici</t>
  </si>
  <si>
    <t>Sấy</t>
  </si>
  <si>
    <t>N</t>
  </si>
  <si>
    <t>VCT- 00348-23</t>
  </si>
  <si>
    <t>Fructus Ziziphi jujubae praeparata</t>
  </si>
  <si>
    <t>04.CBTC/DLHN GMP/2025</t>
  </si>
  <si>
    <t>Radix Salviae miltiorrhizae</t>
  </si>
  <si>
    <t>Chế rượu</t>
  </si>
  <si>
    <t>Túi 0,5kg; 1kg; 2kg; 3kg; 4kg; 5kg</t>
  </si>
  <si>
    <t>VCT-00553-25</t>
  </si>
  <si>
    <t>Công ty cổ phần Dược phẩm Bắc Ninh</t>
  </si>
  <si>
    <t>Radix Codonopsis</t>
  </si>
  <si>
    <t>Chích gừng</t>
  </si>
  <si>
    <t>Gói 1kg, 2kg, 3kg, 5kg, 10kg, 20kg, 25kg</t>
  </si>
  <si>
    <t>VCT-00215-22</t>
  </si>
  <si>
    <t>Công ty CPTM dược VTYT KHải Hà</t>
  </si>
  <si>
    <t>Nhân hạt</t>
  </si>
  <si>
    <t>Semen Pruni</t>
  </si>
  <si>
    <t>Túi 0,5kg; 1kg; 2kg; 3kg; 5kg</t>
  </si>
  <si>
    <t>VCT-00486-24</t>
  </si>
  <si>
    <t>Thân</t>
  </si>
  <si>
    <t>Caulis Tinosporae tomentosae</t>
  </si>
  <si>
    <t>Loại tạp</t>
  </si>
  <si>
    <t>CB.DL-00349-25</t>
  </si>
  <si>
    <t>Vỏ thân</t>
  </si>
  <si>
    <t>Cortex Eucommiae</t>
  </si>
  <si>
    <t>VCT-00136-21</t>
  </si>
  <si>
    <t>Radix Angelicae pubescentis</t>
  </si>
  <si>
    <t>VCT-00135-21</t>
  </si>
  <si>
    <t>Tuber Dioscoreae persimilis</t>
  </si>
  <si>
    <t>Sao cám</t>
  </si>
  <si>
    <t>VD-33322-19</t>
  </si>
  <si>
    <t>Radix Astragali membranacei</t>
  </si>
  <si>
    <t>VD-33323-19</t>
  </si>
  <si>
    <t>Flos Carthami tinctorii</t>
  </si>
  <si>
    <t>Túi 01,02 ,05, 10kg</t>
  </si>
  <si>
    <t>TCB 0607:2025/YDCT</t>
  </si>
  <si>
    <t>Công ty cổ phần Dược liệu Indochina</t>
  </si>
  <si>
    <t>Rễ/ thân rễ</t>
  </si>
  <si>
    <t>Rhizoma et Radix Notopterygii</t>
  </si>
  <si>
    <t>TCB 1407:2025/YDCT</t>
  </si>
  <si>
    <t>Nụ hoa có lẫn một số hoa</t>
  </si>
  <si>
    <t>Flos Lonicerae</t>
  </si>
  <si>
    <t>14.CBTC/DLHN GMP/2025</t>
  </si>
  <si>
    <t>Semen Nelumbinis</t>
  </si>
  <si>
    <t>VCT-00129-21</t>
  </si>
  <si>
    <t>Áo hạt (cùi)</t>
  </si>
  <si>
    <t>Arillus Longan</t>
  </si>
  <si>
    <t>27.CBTC/DLHN GMP/2025</t>
  </si>
  <si>
    <t>Radix Ophiopogonis japonici</t>
  </si>
  <si>
    <t>29.CBTC/DLHN GMP/2025</t>
  </si>
  <si>
    <t>Radix Achyranthis bidentatae praeparata</t>
  </si>
  <si>
    <t>13.CBTC/DLHN GMP/2025</t>
  </si>
  <si>
    <t>Radix Saposhnikoviae</t>
  </si>
  <si>
    <t>CB.DL-00343-25</t>
  </si>
  <si>
    <t>Thể quả nấm</t>
  </si>
  <si>
    <t>TCB 1107:2025/YDCT</t>
  </si>
  <si>
    <t>Cành</t>
  </si>
  <si>
    <t>Ramulus Cinnamomi</t>
  </si>
  <si>
    <t>CB.DL-00258-24</t>
  </si>
  <si>
    <t>Vỏ thân hoặc vỏ cành</t>
  </si>
  <si>
    <t>Cortex Cinnamomi praeparata</t>
  </si>
  <si>
    <t>27.CBVT/TL/2025</t>
  </si>
  <si>
    <t>Fructus Amomi</t>
  </si>
  <si>
    <t>34.CBTC/DLHN GMP/2025</t>
  </si>
  <si>
    <t>Radix Glehniae</t>
  </si>
  <si>
    <t>VCT- 00400-23</t>
  </si>
  <si>
    <t>Fructus Corni officinalis</t>
  </si>
  <si>
    <t>VCT-00575-25</t>
  </si>
  <si>
    <t>Radix Gentianae</t>
  </si>
  <si>
    <t>15.CBTC/DLHN GMP/2025</t>
  </si>
  <si>
    <t>Nhân của hạt</t>
  </si>
  <si>
    <t>Semen Ziziphi mauritianae praeparatum</t>
  </si>
  <si>
    <t>Sao đen</t>
  </si>
  <si>
    <t>17.CBTC/DLHN GMP/2025</t>
  </si>
  <si>
    <t>Semen Cassiae torae</t>
  </si>
  <si>
    <t>Sao cháy</t>
  </si>
  <si>
    <t>VCT-00302-22</t>
  </si>
  <si>
    <t>Rhizoma Smilacis glabrae</t>
  </si>
  <si>
    <t>VD-31907-19</t>
  </si>
  <si>
    <t>Radix Rehmanniae glutinosae praeparata</t>
  </si>
  <si>
    <t>Phức chế</t>
  </si>
  <si>
    <t>VCT-00589-25</t>
  </si>
  <si>
    <t>Rhizoma Atractylodis</t>
  </si>
  <si>
    <t>VCT- 00365-23</t>
  </si>
  <si>
    <t>Vỏ quả chín</t>
  </si>
  <si>
    <t>Pericarpium Citri reticulatae perenne</t>
  </si>
  <si>
    <t>VD-31910-19</t>
  </si>
  <si>
    <t>Radix Polygalae</t>
  </si>
  <si>
    <t>Chích cam thảo</t>
  </si>
  <si>
    <t>VCT-00471-23</t>
  </si>
  <si>
    <t>Radix Paeoniae</t>
  </si>
  <si>
    <t>24.CBTC/DLHN GMP/2025</t>
  </si>
  <si>
    <t>Semen Coicis praeparata</t>
  </si>
  <si>
    <t>39.CBTC/DLHN GMP/2025</t>
  </si>
  <si>
    <t>Rhizoma Ligustici wallichii</t>
  </si>
  <si>
    <t>VCT-00133-21</t>
  </si>
  <si>
    <t>Rhizoma Rhei</t>
  </si>
  <si>
    <t>VD-35396-21</t>
  </si>
  <si>
    <t>Cây mầm</t>
  </si>
  <si>
    <t>Embryo Nelumbinis nuciferae praeparatus</t>
  </si>
  <si>
    <t>Sao qua</t>
  </si>
  <si>
    <t>05.CBVT/TL/2025</t>
  </si>
  <si>
    <t>check giá</t>
  </si>
  <si>
    <t>CÔNG TY CỔ PHẦN DƯỢC PHẨM OPC</t>
  </si>
  <si>
    <t>CÔNG TY CỔ PHẦN DƯỢC SƠN LÂM</t>
  </si>
  <si>
    <t>Giá dự thầu sau khi trừ đi giá trị giảm giá (nếu có) cao hơn giá kế hoạch</t>
  </si>
  <si>
    <t>Nhà thầu không xếp hạng 1</t>
  </si>
  <si>
    <t>vn0302560110</t>
  </si>
  <si>
    <t>vn0103239992</t>
  </si>
  <si>
    <t>Tên vị thuốc cổ truyền</t>
  </si>
  <si>
    <t>Chích rượu</t>
  </si>
  <si>
    <t>Chưng rượu</t>
  </si>
  <si>
    <t xml:space="preserve">Bộ phận dùng </t>
  </si>
  <si>
    <t xml:space="preserve">Tên khoa học </t>
  </si>
  <si>
    <t xml:space="preserve">Phương pháp chế biến </t>
  </si>
  <si>
    <t xml:space="preserve">Phân nhóm </t>
  </si>
  <si>
    <t xml:space="preserve">Nguồn gốc </t>
  </si>
  <si>
    <t>Cơ sở cung cấp</t>
  </si>
  <si>
    <t xml:space="preserve">Số lượng trúng thầu </t>
  </si>
  <si>
    <t>Thành tiền trúng thầu</t>
  </si>
  <si>
    <t>Loại hợp đồng</t>
  </si>
  <si>
    <t xml:space="preserve">check nha thầu </t>
  </si>
  <si>
    <t xml:space="preserve">check tên vị thuốc </t>
  </si>
  <si>
    <t xml:space="preserve">check bộ phận dùng </t>
  </si>
  <si>
    <t>checktên kh</t>
  </si>
  <si>
    <t>check pp chế biến</t>
  </si>
  <si>
    <t>check quy cách</t>
  </si>
  <si>
    <t xml:space="preserve">check nguồn gốc </t>
  </si>
  <si>
    <t>check gđklh</t>
  </si>
  <si>
    <t>check sltt</t>
  </si>
  <si>
    <t>check cơ sở sản xuất</t>
  </si>
  <si>
    <t>Theo đơn giá cố định</t>
  </si>
  <si>
    <t xml:space="preserve">Tổng tiền </t>
  </si>
  <si>
    <t xml:space="preserve">giá </t>
  </si>
  <si>
    <t xml:space="preserve">xếp hạng </t>
  </si>
  <si>
    <t>( Kèm theo Quyết định số 1109   /QĐ-BVĐKT  ngày  03/04/2026  của Giám đốc Bệnh viện Đa khoa tỉnh Thanh Hoá)</t>
  </si>
  <si>
    <t>( Kèm theo Quyết định số   1109  /QĐ-BVĐKT  ngày   03/04/2026      của Giám đốc Bệnh viện Đa khoa tỉnh Thanh Hoá)</t>
  </si>
  <si>
    <t>( Kèm theo Quyết định số 1109  /QĐ-BVĐKT  ngày     03/04/2026       của Giám đốc Bệnh viện Đa khoa tỉnh Thanh Hoá)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</si>
</sst>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.0000"/>
  </numFmts>
  <fonts count="16" x14ac:knownFonts="1">
    <font>
      <sz val="14"/>
      <color theme="1"/>
      <name val="Times New Roman"/>
      <family val="2"/>
      <charset val="163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2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5"/>
      <name val="Times New Roman"/>
      <family val="1"/>
      <scheme val="major"/>
    </font>
    <font>
      <sz val="15"/>
      <name val="Times New Roman"/>
      <family val="1"/>
      <scheme val="major"/>
    </font>
    <font>
      <sz val="15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sz val="12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2"/>
      <name val="Times New Roman"/>
      <family val="1"/>
    </font>
    <font>
      <b/>
      <sz val="14"/>
      <name val="Times New Roman"/>
      <family val="1"/>
      <scheme val="major"/>
    </font>
    <font>
      <sz val="14"/>
      <name val="Times New Roman"/>
      <family val="1"/>
      <scheme val="major"/>
    </font>
    <font>
      <sz val="14"/>
      <color theme="1"/>
      <name val="Times New Roman"/>
      <family val="1"/>
      <scheme val="major"/>
    </font>
    <font>
      <b/>
      <sz val="16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3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center" vertical="center"/>
      <protection locked="0"/>
    </xf>
    <xf numFmtId="3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3" fontId="11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Protection="1">
      <protection locked="0"/>
    </xf>
    <xf numFmtId="0" fontId="12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 applyProtection="1">
      <alignment vertical="center" wrapText="1"/>
      <protection locked="0"/>
    </xf>
    <xf numFmtId="3" fontId="4" fillId="2" borderId="2" xfId="0" applyNumberFormat="1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3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3" fontId="3" fillId="2" borderId="0" xfId="0" applyNumberFormat="1" applyFont="1" applyFill="1" applyAlignment="1" applyProtection="1">
      <alignment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3" fontId="15" fillId="2" borderId="0" xfId="0" applyNumberFormat="1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BE98F96F-28F2-45C7-BC90-25795818522F}"/>
    <cellStyle name="Normal 2 2" xfId="2" xr:uid="{666DBDC7-882D-4A93-BC4C-B7234132ABF8}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D6C7-5FC9-41FA-AFBD-99C2B03E19FF}">
  <dimension ref="A1:L164"/>
  <sheetViews>
    <sheetView view="pageBreakPreview" zoomScale="73" zoomScaleNormal="100" zoomScaleSheetLayoutView="73" workbookViewId="0">
      <selection activeCell="G4" sqref="G4"/>
    </sheetView>
  </sheetViews>
  <sheetFormatPr defaultColWidth="8.88671875" defaultRowHeight="62.25" customHeight="1" x14ac:dyDescent="0.3"/>
  <cols>
    <col min="1" max="1" width="6" style="6" customWidth="1"/>
    <col min="2" max="2" width="17.44140625" style="6" customWidth="1"/>
    <col min="3" max="3" width="20.77734375" style="11" customWidth="1"/>
    <col min="4" max="4" width="14.77734375" style="6" customWidth="1"/>
    <col min="5" max="5" width="25" style="6" customWidth="1"/>
    <col min="6" max="6" width="21.6640625" style="6" customWidth="1"/>
    <col min="7" max="7" width="22.6640625" style="6" customWidth="1"/>
    <col min="8" max="8" width="11.109375" style="15" customWidth="1"/>
    <col min="9" max="9" width="19.6640625" style="23" customWidth="1"/>
    <col min="10" max="10" width="24.88671875" style="6" customWidth="1"/>
    <col min="11" max="11" width="22.21875" style="6" customWidth="1"/>
    <col min="12" max="12" width="9.6640625" style="6" customWidth="1"/>
    <col min="13" max="16384" width="8.88671875" style="6"/>
  </cols>
  <sheetData>
    <row r="1" spans="1:12" ht="21.75" customHeight="1" x14ac:dyDescent="0.3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21.75" customHeight="1" x14ac:dyDescent="0.3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5.5" customHeight="1" x14ac:dyDescent="0.3">
      <c r="A3" s="51" t="s">
        <v>337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s="8" customFormat="1" ht="143.25" customHeight="1" x14ac:dyDescent="0.3">
      <c r="A4" s="1" t="s">
        <v>1</v>
      </c>
      <c r="B4" s="1" t="s">
        <v>2</v>
      </c>
      <c r="C4" s="2" t="s">
        <v>3</v>
      </c>
      <c r="D4" s="1" t="s">
        <v>4</v>
      </c>
      <c r="E4" s="1" t="s">
        <v>5</v>
      </c>
      <c r="F4" s="1" t="s">
        <v>16</v>
      </c>
      <c r="G4" s="1" t="s">
        <v>15</v>
      </c>
      <c r="H4" s="14" t="s">
        <v>6</v>
      </c>
      <c r="I4" s="22" t="s">
        <v>11</v>
      </c>
      <c r="J4" s="3" t="s">
        <v>12</v>
      </c>
      <c r="K4" s="3" t="s">
        <v>13</v>
      </c>
      <c r="L4" s="7" t="s">
        <v>24</v>
      </c>
    </row>
    <row r="5" spans="1:12" ht="89.25" customHeight="1" x14ac:dyDescent="0.3">
      <c r="A5" s="4">
        <v>1</v>
      </c>
      <c r="B5" s="17" t="s">
        <v>31</v>
      </c>
      <c r="C5" s="18" t="s">
        <v>81</v>
      </c>
      <c r="D5" s="18" t="s">
        <v>131</v>
      </c>
      <c r="E5" s="18" t="s">
        <v>138</v>
      </c>
      <c r="F5" s="19">
        <v>104706000</v>
      </c>
      <c r="G5" s="19">
        <v>104706000</v>
      </c>
      <c r="H5" s="5">
        <v>86</v>
      </c>
      <c r="I5" s="25">
        <v>104706000</v>
      </c>
      <c r="J5" s="21" t="s">
        <v>145</v>
      </c>
      <c r="K5" s="21" t="s">
        <v>145</v>
      </c>
      <c r="L5" s="9"/>
    </row>
    <row r="6" spans="1:12" ht="93" customHeight="1" x14ac:dyDescent="0.3">
      <c r="A6" s="4">
        <v>2</v>
      </c>
      <c r="B6" s="17" t="s">
        <v>32</v>
      </c>
      <c r="C6" s="18" t="s">
        <v>82</v>
      </c>
      <c r="D6" s="18" t="s">
        <v>132</v>
      </c>
      <c r="E6" s="18" t="s">
        <v>139</v>
      </c>
      <c r="F6" s="19">
        <v>22400000</v>
      </c>
      <c r="G6" s="19">
        <v>22400000</v>
      </c>
      <c r="H6" s="5">
        <v>91</v>
      </c>
      <c r="I6" s="25">
        <v>22400000</v>
      </c>
      <c r="J6" s="21" t="s">
        <v>145</v>
      </c>
      <c r="K6" s="21" t="s">
        <v>145</v>
      </c>
      <c r="L6" s="9"/>
    </row>
    <row r="7" spans="1:12" ht="93" customHeight="1" x14ac:dyDescent="0.3">
      <c r="A7" s="4">
        <v>3</v>
      </c>
      <c r="B7" s="17" t="s">
        <v>33</v>
      </c>
      <c r="C7" s="18" t="s">
        <v>83</v>
      </c>
      <c r="D7" s="18" t="s">
        <v>133</v>
      </c>
      <c r="E7" s="18" t="s">
        <v>140</v>
      </c>
      <c r="F7" s="19">
        <v>8400000</v>
      </c>
      <c r="G7" s="19">
        <v>8400000</v>
      </c>
      <c r="H7" s="5">
        <v>93</v>
      </c>
      <c r="I7" s="25">
        <v>8400000</v>
      </c>
      <c r="J7" s="21" t="s">
        <v>145</v>
      </c>
      <c r="K7" s="21" t="s">
        <v>145</v>
      </c>
      <c r="L7" s="9"/>
    </row>
    <row r="8" spans="1:12" ht="78" customHeight="1" x14ac:dyDescent="0.3">
      <c r="A8" s="4">
        <v>4</v>
      </c>
      <c r="B8" s="17" t="s">
        <v>34</v>
      </c>
      <c r="C8" s="18" t="s">
        <v>84</v>
      </c>
      <c r="D8" s="18" t="s">
        <v>133</v>
      </c>
      <c r="E8" s="18" t="s">
        <v>140</v>
      </c>
      <c r="F8" s="19">
        <v>12600000</v>
      </c>
      <c r="G8" s="19">
        <v>12600000</v>
      </c>
      <c r="H8" s="5">
        <v>91</v>
      </c>
      <c r="I8" s="25">
        <v>12600000</v>
      </c>
      <c r="J8" s="21" t="s">
        <v>145</v>
      </c>
      <c r="K8" s="21" t="s">
        <v>145</v>
      </c>
      <c r="L8" s="9"/>
    </row>
    <row r="9" spans="1:12" ht="67.5" customHeight="1" x14ac:dyDescent="0.3">
      <c r="A9" s="4">
        <v>5</v>
      </c>
      <c r="B9" s="17" t="s">
        <v>35</v>
      </c>
      <c r="C9" s="18" t="s">
        <v>85</v>
      </c>
      <c r="D9" s="18" t="s">
        <v>134</v>
      </c>
      <c r="E9" s="18" t="s">
        <v>141</v>
      </c>
      <c r="F9" s="19">
        <v>26880000</v>
      </c>
      <c r="G9" s="19">
        <v>26880000</v>
      </c>
      <c r="H9" s="5">
        <v>89</v>
      </c>
      <c r="I9" s="25">
        <v>26880000</v>
      </c>
      <c r="J9" s="21" t="s">
        <v>145</v>
      </c>
      <c r="K9" s="21" t="s">
        <v>145</v>
      </c>
      <c r="L9" s="9"/>
    </row>
    <row r="10" spans="1:12" ht="68.25" customHeight="1" x14ac:dyDescent="0.3">
      <c r="A10" s="4">
        <v>6</v>
      </c>
      <c r="B10" s="17" t="s">
        <v>36</v>
      </c>
      <c r="C10" s="18" t="s">
        <v>86</v>
      </c>
      <c r="D10" s="18" t="s">
        <v>134</v>
      </c>
      <c r="E10" s="18" t="s">
        <v>141</v>
      </c>
      <c r="F10" s="19">
        <v>60102000</v>
      </c>
      <c r="G10" s="19">
        <v>60102000</v>
      </c>
      <c r="H10" s="5">
        <v>89</v>
      </c>
      <c r="I10" s="25">
        <v>60102000</v>
      </c>
      <c r="J10" s="21" t="s">
        <v>145</v>
      </c>
      <c r="K10" s="21" t="s">
        <v>145</v>
      </c>
      <c r="L10" s="9"/>
    </row>
    <row r="11" spans="1:12" ht="76.5" customHeight="1" x14ac:dyDescent="0.3">
      <c r="A11" s="4">
        <v>7</v>
      </c>
      <c r="B11" s="17" t="s">
        <v>37</v>
      </c>
      <c r="C11" s="18" t="s">
        <v>87</v>
      </c>
      <c r="D11" s="18" t="s">
        <v>131</v>
      </c>
      <c r="E11" s="18" t="s">
        <v>138</v>
      </c>
      <c r="F11" s="19">
        <v>43470000</v>
      </c>
      <c r="G11" s="19">
        <v>43470000</v>
      </c>
      <c r="H11" s="5">
        <v>84</v>
      </c>
      <c r="I11" s="25">
        <v>43470000</v>
      </c>
      <c r="J11" s="21" t="s">
        <v>145</v>
      </c>
      <c r="K11" s="21" t="s">
        <v>145</v>
      </c>
      <c r="L11" s="9"/>
    </row>
    <row r="12" spans="1:12" ht="76.5" customHeight="1" x14ac:dyDescent="0.3">
      <c r="A12" s="4">
        <v>8</v>
      </c>
      <c r="B12" s="17" t="s">
        <v>38</v>
      </c>
      <c r="C12" s="18" t="s">
        <v>88</v>
      </c>
      <c r="D12" s="18" t="s">
        <v>131</v>
      </c>
      <c r="E12" s="18" t="s">
        <v>138</v>
      </c>
      <c r="F12" s="19">
        <v>11760000</v>
      </c>
      <c r="G12" s="19">
        <v>11760000</v>
      </c>
      <c r="H12" s="5">
        <v>84</v>
      </c>
      <c r="I12" s="25">
        <v>11760000</v>
      </c>
      <c r="J12" s="21" t="s">
        <v>145</v>
      </c>
      <c r="K12" s="21" t="s">
        <v>145</v>
      </c>
      <c r="L12" s="9"/>
    </row>
    <row r="13" spans="1:12" ht="71.25" customHeight="1" x14ac:dyDescent="0.3">
      <c r="A13" s="4">
        <v>9</v>
      </c>
      <c r="B13" s="17" t="s">
        <v>39</v>
      </c>
      <c r="C13" s="18" t="s">
        <v>89</v>
      </c>
      <c r="D13" s="18" t="s">
        <v>133</v>
      </c>
      <c r="E13" s="18" t="s">
        <v>140</v>
      </c>
      <c r="F13" s="19">
        <v>4095000</v>
      </c>
      <c r="G13" s="19">
        <v>4095000</v>
      </c>
      <c r="H13" s="5">
        <v>93</v>
      </c>
      <c r="I13" s="25">
        <v>4095000</v>
      </c>
      <c r="J13" s="21" t="s">
        <v>145</v>
      </c>
      <c r="K13" s="21" t="s">
        <v>145</v>
      </c>
      <c r="L13" s="9"/>
    </row>
    <row r="14" spans="1:12" ht="62.25" customHeight="1" x14ac:dyDescent="0.3">
      <c r="A14" s="4">
        <v>10</v>
      </c>
      <c r="B14" s="17" t="s">
        <v>40</v>
      </c>
      <c r="C14" s="18" t="s">
        <v>90</v>
      </c>
      <c r="D14" s="18" t="s">
        <v>131</v>
      </c>
      <c r="E14" s="18" t="s">
        <v>138</v>
      </c>
      <c r="F14" s="19">
        <v>4200000</v>
      </c>
      <c r="G14" s="19">
        <v>4200000</v>
      </c>
      <c r="H14" s="5">
        <v>86</v>
      </c>
      <c r="I14" s="25">
        <v>4200000</v>
      </c>
      <c r="J14" s="21" t="s">
        <v>145</v>
      </c>
      <c r="K14" s="21" t="s">
        <v>145</v>
      </c>
      <c r="L14" s="9"/>
    </row>
    <row r="15" spans="1:12" ht="62.25" customHeight="1" x14ac:dyDescent="0.3">
      <c r="A15" s="4">
        <v>11</v>
      </c>
      <c r="B15" s="17" t="s">
        <v>41</v>
      </c>
      <c r="C15" s="18" t="s">
        <v>91</v>
      </c>
      <c r="D15" s="18" t="s">
        <v>131</v>
      </c>
      <c r="E15" s="18" t="s">
        <v>138</v>
      </c>
      <c r="F15" s="19">
        <v>44100000</v>
      </c>
      <c r="G15" s="19">
        <v>44100000</v>
      </c>
      <c r="H15" s="5">
        <v>84</v>
      </c>
      <c r="I15" s="25">
        <v>44100000</v>
      </c>
      <c r="J15" s="21" t="s">
        <v>145</v>
      </c>
      <c r="K15" s="21" t="s">
        <v>145</v>
      </c>
      <c r="L15" s="9"/>
    </row>
    <row r="16" spans="1:12" ht="62.25" customHeight="1" x14ac:dyDescent="0.3">
      <c r="A16" s="4">
        <v>12</v>
      </c>
      <c r="B16" s="17" t="s">
        <v>42</v>
      </c>
      <c r="C16" s="18" t="s">
        <v>92</v>
      </c>
      <c r="D16" s="18" t="s">
        <v>133</v>
      </c>
      <c r="E16" s="18" t="s">
        <v>140</v>
      </c>
      <c r="F16" s="19">
        <v>21546000</v>
      </c>
      <c r="G16" s="19">
        <v>21546000</v>
      </c>
      <c r="H16" s="5">
        <v>93</v>
      </c>
      <c r="I16" s="25">
        <v>21546000</v>
      </c>
      <c r="J16" s="21" t="s">
        <v>145</v>
      </c>
      <c r="K16" s="21" t="s">
        <v>145</v>
      </c>
      <c r="L16" s="9"/>
    </row>
    <row r="17" spans="1:12" ht="62.25" customHeight="1" x14ac:dyDescent="0.3">
      <c r="A17" s="4">
        <v>13</v>
      </c>
      <c r="B17" s="17" t="s">
        <v>43</v>
      </c>
      <c r="C17" s="18" t="s">
        <v>93</v>
      </c>
      <c r="D17" s="18" t="s">
        <v>132</v>
      </c>
      <c r="E17" s="18" t="s">
        <v>139</v>
      </c>
      <c r="F17" s="19">
        <v>20300000</v>
      </c>
      <c r="G17" s="19">
        <v>20300000</v>
      </c>
      <c r="H17" s="5">
        <v>93</v>
      </c>
      <c r="I17" s="25">
        <v>20300000</v>
      </c>
      <c r="J17" s="21" t="s">
        <v>145</v>
      </c>
      <c r="K17" s="21" t="s">
        <v>145</v>
      </c>
      <c r="L17" s="9"/>
    </row>
    <row r="18" spans="1:12" ht="62.25" customHeight="1" x14ac:dyDescent="0.3">
      <c r="A18" s="4">
        <v>14</v>
      </c>
      <c r="B18" s="17" t="s">
        <v>44</v>
      </c>
      <c r="C18" s="18" t="s">
        <v>94</v>
      </c>
      <c r="D18" s="18" t="s">
        <v>134</v>
      </c>
      <c r="E18" s="18" t="s">
        <v>141</v>
      </c>
      <c r="F18" s="19">
        <v>8904000</v>
      </c>
      <c r="G18" s="19">
        <v>8904000</v>
      </c>
      <c r="H18" s="5">
        <v>91</v>
      </c>
      <c r="I18" s="25">
        <v>8904000</v>
      </c>
      <c r="J18" s="21" t="s">
        <v>145</v>
      </c>
      <c r="K18" s="21" t="s">
        <v>145</v>
      </c>
      <c r="L18" s="9"/>
    </row>
    <row r="19" spans="1:12" ht="62.25" customHeight="1" x14ac:dyDescent="0.3">
      <c r="A19" s="4">
        <v>15</v>
      </c>
      <c r="B19" s="17" t="s">
        <v>45</v>
      </c>
      <c r="C19" s="18" t="s">
        <v>95</v>
      </c>
      <c r="D19" s="18" t="s">
        <v>131</v>
      </c>
      <c r="E19" s="18" t="s">
        <v>138</v>
      </c>
      <c r="F19" s="19">
        <v>17220000</v>
      </c>
      <c r="G19" s="19">
        <v>17220000</v>
      </c>
      <c r="H19" s="5">
        <v>84</v>
      </c>
      <c r="I19" s="25">
        <v>17220000</v>
      </c>
      <c r="J19" s="21" t="s">
        <v>145</v>
      </c>
      <c r="K19" s="21" t="s">
        <v>145</v>
      </c>
      <c r="L19" s="9"/>
    </row>
    <row r="20" spans="1:12" ht="62.25" customHeight="1" x14ac:dyDescent="0.3">
      <c r="A20" s="4">
        <v>16</v>
      </c>
      <c r="B20" s="17" t="s">
        <v>46</v>
      </c>
      <c r="C20" s="18" t="s">
        <v>96</v>
      </c>
      <c r="D20" s="18" t="s">
        <v>135</v>
      </c>
      <c r="E20" s="18" t="s">
        <v>142</v>
      </c>
      <c r="F20" s="19">
        <v>22344000</v>
      </c>
      <c r="G20" s="19">
        <v>22344000</v>
      </c>
      <c r="H20" s="5">
        <v>91</v>
      </c>
      <c r="I20" s="25">
        <v>22344000</v>
      </c>
      <c r="J20" s="21" t="s">
        <v>145</v>
      </c>
      <c r="K20" s="21" t="s">
        <v>145</v>
      </c>
      <c r="L20" s="9"/>
    </row>
    <row r="21" spans="1:12" ht="62.25" customHeight="1" x14ac:dyDescent="0.3">
      <c r="A21" s="4">
        <v>17</v>
      </c>
      <c r="B21" s="17" t="s">
        <v>47</v>
      </c>
      <c r="C21" s="18" t="s">
        <v>97</v>
      </c>
      <c r="D21" s="18" t="s">
        <v>136</v>
      </c>
      <c r="E21" s="18" t="s">
        <v>143</v>
      </c>
      <c r="F21" s="19">
        <v>109200000</v>
      </c>
      <c r="G21" s="19">
        <v>109200000</v>
      </c>
      <c r="H21" s="5">
        <v>91</v>
      </c>
      <c r="I21" s="25">
        <v>109200000</v>
      </c>
      <c r="J21" s="21" t="s">
        <v>145</v>
      </c>
      <c r="K21" s="21" t="s">
        <v>145</v>
      </c>
      <c r="L21" s="9"/>
    </row>
    <row r="22" spans="1:12" ht="62.25" customHeight="1" x14ac:dyDescent="0.3">
      <c r="A22" s="4">
        <v>18</v>
      </c>
      <c r="B22" s="17" t="s">
        <v>48</v>
      </c>
      <c r="C22" s="18" t="s">
        <v>98</v>
      </c>
      <c r="D22" s="18" t="s">
        <v>133</v>
      </c>
      <c r="E22" s="18" t="s">
        <v>140</v>
      </c>
      <c r="F22" s="19">
        <v>14553000</v>
      </c>
      <c r="G22" s="19">
        <v>14553000</v>
      </c>
      <c r="H22" s="5">
        <v>91</v>
      </c>
      <c r="I22" s="25">
        <v>14553000</v>
      </c>
      <c r="J22" s="21" t="s">
        <v>145</v>
      </c>
      <c r="K22" s="21" t="s">
        <v>145</v>
      </c>
      <c r="L22" s="9"/>
    </row>
    <row r="23" spans="1:12" ht="62.25" customHeight="1" x14ac:dyDescent="0.3">
      <c r="A23" s="4">
        <v>19</v>
      </c>
      <c r="B23" s="17" t="s">
        <v>49</v>
      </c>
      <c r="C23" s="18" t="s">
        <v>99</v>
      </c>
      <c r="D23" s="18" t="s">
        <v>131</v>
      </c>
      <c r="E23" s="18" t="s">
        <v>138</v>
      </c>
      <c r="F23" s="19">
        <v>2625000</v>
      </c>
      <c r="G23" s="19">
        <v>2625000</v>
      </c>
      <c r="H23" s="5">
        <v>86</v>
      </c>
      <c r="I23" s="25">
        <v>2625000</v>
      </c>
      <c r="J23" s="21" t="s">
        <v>145</v>
      </c>
      <c r="K23" s="21" t="s">
        <v>145</v>
      </c>
      <c r="L23" s="9"/>
    </row>
    <row r="24" spans="1:12" ht="62.25" customHeight="1" x14ac:dyDescent="0.3">
      <c r="A24" s="4">
        <v>20</v>
      </c>
      <c r="B24" s="17" t="s">
        <v>50</v>
      </c>
      <c r="C24" s="18" t="s">
        <v>100</v>
      </c>
      <c r="D24" s="18" t="s">
        <v>136</v>
      </c>
      <c r="E24" s="18" t="s">
        <v>143</v>
      </c>
      <c r="F24" s="19">
        <v>28812000</v>
      </c>
      <c r="G24" s="19">
        <v>28812000</v>
      </c>
      <c r="H24" s="5">
        <v>91</v>
      </c>
      <c r="I24" s="25">
        <v>28812000</v>
      </c>
      <c r="J24" s="21" t="s">
        <v>145</v>
      </c>
      <c r="K24" s="21" t="s">
        <v>145</v>
      </c>
      <c r="L24" s="9"/>
    </row>
    <row r="25" spans="1:12" ht="62.25" customHeight="1" x14ac:dyDescent="0.3">
      <c r="A25" s="4">
        <v>21</v>
      </c>
      <c r="B25" s="17" t="s">
        <v>51</v>
      </c>
      <c r="C25" s="18" t="s">
        <v>101</v>
      </c>
      <c r="D25" s="18" t="s">
        <v>136</v>
      </c>
      <c r="E25" s="18" t="s">
        <v>143</v>
      </c>
      <c r="F25" s="19">
        <v>6875000</v>
      </c>
      <c r="G25" s="19">
        <v>6875000</v>
      </c>
      <c r="H25" s="5">
        <v>91</v>
      </c>
      <c r="I25" s="25">
        <v>6875000</v>
      </c>
      <c r="J25" s="21" t="s">
        <v>145</v>
      </c>
      <c r="K25" s="21" t="s">
        <v>145</v>
      </c>
      <c r="L25" s="9"/>
    </row>
    <row r="26" spans="1:12" ht="72.75" customHeight="1" x14ac:dyDescent="0.3">
      <c r="A26" s="4">
        <v>22</v>
      </c>
      <c r="B26" s="17" t="s">
        <v>52</v>
      </c>
      <c r="C26" s="18" t="s">
        <v>102</v>
      </c>
      <c r="D26" s="18" t="s">
        <v>134</v>
      </c>
      <c r="E26" s="18" t="s">
        <v>141</v>
      </c>
      <c r="F26" s="19">
        <v>11623500</v>
      </c>
      <c r="G26" s="19">
        <v>11623500</v>
      </c>
      <c r="H26" s="5">
        <v>91</v>
      </c>
      <c r="I26" s="25">
        <v>11623500</v>
      </c>
      <c r="J26" s="21" t="s">
        <v>145</v>
      </c>
      <c r="K26" s="21" t="s">
        <v>145</v>
      </c>
      <c r="L26" s="9"/>
    </row>
    <row r="27" spans="1:12" ht="72" customHeight="1" x14ac:dyDescent="0.3">
      <c r="A27" s="4">
        <v>23</v>
      </c>
      <c r="B27" s="17" t="s">
        <v>53</v>
      </c>
      <c r="C27" s="18" t="s">
        <v>103</v>
      </c>
      <c r="D27" s="18" t="s">
        <v>134</v>
      </c>
      <c r="E27" s="18" t="s">
        <v>141</v>
      </c>
      <c r="F27" s="19">
        <v>33068700</v>
      </c>
      <c r="G27" s="19">
        <v>33068700</v>
      </c>
      <c r="H27" s="5">
        <v>89</v>
      </c>
      <c r="I27" s="25">
        <v>33068700</v>
      </c>
      <c r="J27" s="21" t="s">
        <v>145</v>
      </c>
      <c r="K27" s="21" t="s">
        <v>145</v>
      </c>
      <c r="L27" s="9"/>
    </row>
    <row r="28" spans="1:12" ht="62.25" customHeight="1" x14ac:dyDescent="0.3">
      <c r="A28" s="4">
        <v>24</v>
      </c>
      <c r="B28" s="17" t="s">
        <v>54</v>
      </c>
      <c r="C28" s="18" t="s">
        <v>104</v>
      </c>
      <c r="D28" s="18" t="s">
        <v>137</v>
      </c>
      <c r="E28" s="18" t="s">
        <v>144</v>
      </c>
      <c r="F28" s="19">
        <v>12180000</v>
      </c>
      <c r="G28" s="19">
        <v>12180000</v>
      </c>
      <c r="H28" s="5">
        <v>89</v>
      </c>
      <c r="I28" s="25">
        <v>12180000</v>
      </c>
      <c r="J28" s="21" t="s">
        <v>145</v>
      </c>
      <c r="K28" s="21" t="s">
        <v>145</v>
      </c>
      <c r="L28" s="9"/>
    </row>
    <row r="29" spans="1:12" ht="74.25" customHeight="1" x14ac:dyDescent="0.3">
      <c r="A29" s="4">
        <v>25</v>
      </c>
      <c r="B29" s="17" t="s">
        <v>55</v>
      </c>
      <c r="C29" s="18" t="s">
        <v>105</v>
      </c>
      <c r="D29" s="18" t="s">
        <v>137</v>
      </c>
      <c r="E29" s="18" t="s">
        <v>144</v>
      </c>
      <c r="F29" s="19">
        <v>117702900</v>
      </c>
      <c r="G29" s="19">
        <v>117702900</v>
      </c>
      <c r="H29" s="5">
        <v>89</v>
      </c>
      <c r="I29" s="25">
        <v>117702900</v>
      </c>
      <c r="J29" s="21" t="s">
        <v>145</v>
      </c>
      <c r="K29" s="21" t="s">
        <v>145</v>
      </c>
      <c r="L29" s="9"/>
    </row>
    <row r="30" spans="1:12" ht="101.25" customHeight="1" x14ac:dyDescent="0.3">
      <c r="A30" s="4">
        <v>26</v>
      </c>
      <c r="B30" s="17" t="s">
        <v>56</v>
      </c>
      <c r="C30" s="18" t="s">
        <v>106</v>
      </c>
      <c r="D30" s="18" t="s">
        <v>131</v>
      </c>
      <c r="E30" s="18" t="s">
        <v>138</v>
      </c>
      <c r="F30" s="19">
        <v>25200000</v>
      </c>
      <c r="G30" s="19">
        <v>25200000</v>
      </c>
      <c r="H30" s="5">
        <v>89</v>
      </c>
      <c r="I30" s="25">
        <v>25200000</v>
      </c>
      <c r="J30" s="21" t="s">
        <v>145</v>
      </c>
      <c r="K30" s="21" t="s">
        <v>145</v>
      </c>
      <c r="L30" s="9"/>
    </row>
    <row r="31" spans="1:12" ht="97.5" customHeight="1" x14ac:dyDescent="0.3">
      <c r="A31" s="4">
        <v>27</v>
      </c>
      <c r="B31" s="17" t="s">
        <v>57</v>
      </c>
      <c r="C31" s="18" t="s">
        <v>107</v>
      </c>
      <c r="D31" s="18" t="s">
        <v>136</v>
      </c>
      <c r="E31" s="18" t="s">
        <v>143</v>
      </c>
      <c r="F31" s="19">
        <v>13230000</v>
      </c>
      <c r="G31" s="19">
        <v>13230000</v>
      </c>
      <c r="H31" s="5">
        <v>93</v>
      </c>
      <c r="I31" s="25">
        <v>13230000</v>
      </c>
      <c r="J31" s="21" t="s">
        <v>145</v>
      </c>
      <c r="K31" s="21" t="s">
        <v>145</v>
      </c>
      <c r="L31" s="9"/>
    </row>
    <row r="32" spans="1:12" ht="72" customHeight="1" x14ac:dyDescent="0.3">
      <c r="A32" s="4">
        <v>28</v>
      </c>
      <c r="B32" s="17" t="s">
        <v>58</v>
      </c>
      <c r="C32" s="18" t="s">
        <v>108</v>
      </c>
      <c r="D32" s="18" t="s">
        <v>131</v>
      </c>
      <c r="E32" s="18" t="s">
        <v>138</v>
      </c>
      <c r="F32" s="19">
        <v>42672000</v>
      </c>
      <c r="G32" s="19">
        <v>42672000</v>
      </c>
      <c r="H32" s="5">
        <v>86</v>
      </c>
      <c r="I32" s="25">
        <v>42672000</v>
      </c>
      <c r="J32" s="21" t="s">
        <v>145</v>
      </c>
      <c r="K32" s="21" t="s">
        <v>145</v>
      </c>
      <c r="L32" s="9"/>
    </row>
    <row r="33" spans="1:12" ht="79.5" customHeight="1" x14ac:dyDescent="0.3">
      <c r="A33" s="4">
        <v>29</v>
      </c>
      <c r="B33" s="17" t="s">
        <v>59</v>
      </c>
      <c r="C33" s="18" t="s">
        <v>109</v>
      </c>
      <c r="D33" s="18" t="s">
        <v>131</v>
      </c>
      <c r="E33" s="18" t="s">
        <v>138</v>
      </c>
      <c r="F33" s="19">
        <v>28980000</v>
      </c>
      <c r="G33" s="19">
        <v>28980000</v>
      </c>
      <c r="H33" s="5">
        <v>86</v>
      </c>
      <c r="I33" s="25">
        <v>28980000</v>
      </c>
      <c r="J33" s="21" t="s">
        <v>145</v>
      </c>
      <c r="K33" s="21" t="s">
        <v>145</v>
      </c>
      <c r="L33" s="9"/>
    </row>
    <row r="34" spans="1:12" ht="99.75" customHeight="1" x14ac:dyDescent="0.3">
      <c r="A34" s="4">
        <v>30</v>
      </c>
      <c r="B34" s="17" t="s">
        <v>60</v>
      </c>
      <c r="C34" s="18" t="s">
        <v>110</v>
      </c>
      <c r="D34" s="18" t="s">
        <v>131</v>
      </c>
      <c r="E34" s="18" t="s">
        <v>138</v>
      </c>
      <c r="F34" s="19">
        <v>30240000</v>
      </c>
      <c r="G34" s="19">
        <v>30240000</v>
      </c>
      <c r="H34" s="5">
        <v>89</v>
      </c>
      <c r="I34" s="25">
        <v>30240000</v>
      </c>
      <c r="J34" s="21" t="s">
        <v>145</v>
      </c>
      <c r="K34" s="21" t="s">
        <v>145</v>
      </c>
      <c r="L34" s="9"/>
    </row>
    <row r="35" spans="1:12" ht="114" customHeight="1" x14ac:dyDescent="0.3">
      <c r="A35" s="4">
        <v>31</v>
      </c>
      <c r="B35" s="17" t="s">
        <v>61</v>
      </c>
      <c r="C35" s="18" t="s">
        <v>111</v>
      </c>
      <c r="D35" s="18" t="s">
        <v>131</v>
      </c>
      <c r="E35" s="18" t="s">
        <v>138</v>
      </c>
      <c r="F35" s="19">
        <v>49980000</v>
      </c>
      <c r="G35" s="19">
        <v>49980000</v>
      </c>
      <c r="H35" s="5">
        <v>84</v>
      </c>
      <c r="I35" s="25">
        <v>49980000</v>
      </c>
      <c r="J35" s="21" t="s">
        <v>145</v>
      </c>
      <c r="K35" s="21" t="s">
        <v>145</v>
      </c>
      <c r="L35" s="9"/>
    </row>
    <row r="36" spans="1:12" ht="62.25" customHeight="1" x14ac:dyDescent="0.3">
      <c r="A36" s="4">
        <v>32</v>
      </c>
      <c r="B36" s="17" t="s">
        <v>62</v>
      </c>
      <c r="C36" s="18" t="s">
        <v>112</v>
      </c>
      <c r="D36" s="18" t="s">
        <v>137</v>
      </c>
      <c r="E36" s="18" t="s">
        <v>144</v>
      </c>
      <c r="F36" s="19">
        <v>11529000</v>
      </c>
      <c r="G36" s="19">
        <v>11529000</v>
      </c>
      <c r="H36" s="5">
        <v>89</v>
      </c>
      <c r="I36" s="25">
        <v>11529000</v>
      </c>
      <c r="J36" s="21" t="s">
        <v>145</v>
      </c>
      <c r="K36" s="21" t="s">
        <v>145</v>
      </c>
      <c r="L36" s="9"/>
    </row>
    <row r="37" spans="1:12" ht="62.25" customHeight="1" x14ac:dyDescent="0.3">
      <c r="A37" s="4">
        <v>33</v>
      </c>
      <c r="B37" s="17" t="s">
        <v>63</v>
      </c>
      <c r="C37" s="18" t="s">
        <v>113</v>
      </c>
      <c r="D37" s="18" t="s">
        <v>137</v>
      </c>
      <c r="E37" s="18" t="s">
        <v>144</v>
      </c>
      <c r="F37" s="19">
        <v>2100000</v>
      </c>
      <c r="G37" s="19">
        <v>2100000</v>
      </c>
      <c r="H37" s="5">
        <v>91</v>
      </c>
      <c r="I37" s="25">
        <v>2100000</v>
      </c>
      <c r="J37" s="21" t="s">
        <v>145</v>
      </c>
      <c r="K37" s="21" t="s">
        <v>145</v>
      </c>
      <c r="L37" s="9"/>
    </row>
    <row r="38" spans="1:12" ht="62.25" customHeight="1" x14ac:dyDescent="0.3">
      <c r="A38" s="4">
        <v>34</v>
      </c>
      <c r="B38" s="17" t="s">
        <v>64</v>
      </c>
      <c r="C38" s="18" t="s">
        <v>114</v>
      </c>
      <c r="D38" s="18" t="s">
        <v>133</v>
      </c>
      <c r="E38" s="18" t="s">
        <v>140</v>
      </c>
      <c r="F38" s="19">
        <v>2251200</v>
      </c>
      <c r="G38" s="19">
        <v>2251200</v>
      </c>
      <c r="H38" s="5">
        <v>93</v>
      </c>
      <c r="I38" s="25">
        <v>2251200</v>
      </c>
      <c r="J38" s="21" t="s">
        <v>145</v>
      </c>
      <c r="K38" s="21" t="s">
        <v>145</v>
      </c>
      <c r="L38" s="9"/>
    </row>
    <row r="39" spans="1:12" ht="62.25" customHeight="1" x14ac:dyDescent="0.3">
      <c r="A39" s="4">
        <v>35</v>
      </c>
      <c r="B39" s="17" t="s">
        <v>65</v>
      </c>
      <c r="C39" s="18" t="s">
        <v>115</v>
      </c>
      <c r="D39" s="18" t="s">
        <v>131</v>
      </c>
      <c r="E39" s="18" t="s">
        <v>138</v>
      </c>
      <c r="F39" s="19">
        <v>12600000</v>
      </c>
      <c r="G39" s="19">
        <v>12600000</v>
      </c>
      <c r="H39" s="5">
        <v>86</v>
      </c>
      <c r="I39" s="25">
        <v>12600000</v>
      </c>
      <c r="J39" s="21" t="s">
        <v>145</v>
      </c>
      <c r="K39" s="21" t="s">
        <v>145</v>
      </c>
      <c r="L39" s="9"/>
    </row>
    <row r="40" spans="1:12" ht="62.25" customHeight="1" x14ac:dyDescent="0.3">
      <c r="A40" s="4">
        <v>36</v>
      </c>
      <c r="B40" s="17" t="s">
        <v>66</v>
      </c>
      <c r="C40" s="18" t="s">
        <v>116</v>
      </c>
      <c r="D40" s="18" t="s">
        <v>134</v>
      </c>
      <c r="E40" s="18" t="s">
        <v>141</v>
      </c>
      <c r="F40" s="19">
        <v>16695000</v>
      </c>
      <c r="G40" s="19">
        <v>16695000</v>
      </c>
      <c r="H40" s="5">
        <v>89</v>
      </c>
      <c r="I40" s="25">
        <v>16695000</v>
      </c>
      <c r="J40" s="21" t="s">
        <v>145</v>
      </c>
      <c r="K40" s="21" t="s">
        <v>145</v>
      </c>
      <c r="L40" s="9"/>
    </row>
    <row r="41" spans="1:12" ht="62.25" customHeight="1" x14ac:dyDescent="0.3">
      <c r="A41" s="4">
        <v>37</v>
      </c>
      <c r="B41" s="17" t="s">
        <v>67</v>
      </c>
      <c r="C41" s="18" t="s">
        <v>117</v>
      </c>
      <c r="D41" s="18" t="s">
        <v>136</v>
      </c>
      <c r="E41" s="18" t="s">
        <v>143</v>
      </c>
      <c r="F41" s="19">
        <v>15960000</v>
      </c>
      <c r="G41" s="19">
        <v>15960000</v>
      </c>
      <c r="H41" s="5">
        <v>91</v>
      </c>
      <c r="I41" s="25">
        <v>15960000</v>
      </c>
      <c r="J41" s="21" t="s">
        <v>145</v>
      </c>
      <c r="K41" s="21" t="s">
        <v>145</v>
      </c>
      <c r="L41" s="9"/>
    </row>
    <row r="42" spans="1:12" ht="62.25" customHeight="1" x14ac:dyDescent="0.3">
      <c r="A42" s="4">
        <v>38</v>
      </c>
      <c r="B42" s="17" t="s">
        <v>68</v>
      </c>
      <c r="C42" s="18" t="s">
        <v>118</v>
      </c>
      <c r="D42" s="18" t="s">
        <v>131</v>
      </c>
      <c r="E42" s="18" t="s">
        <v>138</v>
      </c>
      <c r="F42" s="19">
        <v>16800000</v>
      </c>
      <c r="G42" s="19">
        <v>16800000</v>
      </c>
      <c r="H42" s="5">
        <v>84</v>
      </c>
      <c r="I42" s="25">
        <v>16800000</v>
      </c>
      <c r="J42" s="21" t="s">
        <v>145</v>
      </c>
      <c r="K42" s="21" t="s">
        <v>145</v>
      </c>
      <c r="L42" s="9"/>
    </row>
    <row r="43" spans="1:12" ht="62.25" customHeight="1" x14ac:dyDescent="0.3">
      <c r="A43" s="4">
        <v>39</v>
      </c>
      <c r="B43" s="17" t="s">
        <v>69</v>
      </c>
      <c r="C43" s="18" t="s">
        <v>119</v>
      </c>
      <c r="D43" s="18" t="s">
        <v>131</v>
      </c>
      <c r="E43" s="18" t="s">
        <v>138</v>
      </c>
      <c r="F43" s="19">
        <v>54180000</v>
      </c>
      <c r="G43" s="19">
        <v>54180000</v>
      </c>
      <c r="H43" s="5">
        <v>84</v>
      </c>
      <c r="I43" s="25">
        <v>54180000</v>
      </c>
      <c r="J43" s="21" t="s">
        <v>145</v>
      </c>
      <c r="K43" s="21" t="s">
        <v>145</v>
      </c>
      <c r="L43" s="9"/>
    </row>
    <row r="44" spans="1:12" ht="62.25" customHeight="1" x14ac:dyDescent="0.3">
      <c r="A44" s="4">
        <v>40</v>
      </c>
      <c r="B44" s="17" t="s">
        <v>70</v>
      </c>
      <c r="C44" s="18" t="s">
        <v>120</v>
      </c>
      <c r="D44" s="18" t="s">
        <v>135</v>
      </c>
      <c r="E44" s="18" t="s">
        <v>142</v>
      </c>
      <c r="F44" s="19">
        <v>9954000</v>
      </c>
      <c r="G44" s="19">
        <v>9954000</v>
      </c>
      <c r="H44" s="5">
        <v>93</v>
      </c>
      <c r="I44" s="25">
        <v>9954000</v>
      </c>
      <c r="J44" s="21" t="s">
        <v>145</v>
      </c>
      <c r="K44" s="21" t="s">
        <v>145</v>
      </c>
      <c r="L44" s="9"/>
    </row>
    <row r="45" spans="1:12" ht="62.25" customHeight="1" x14ac:dyDescent="0.3">
      <c r="A45" s="4">
        <v>41</v>
      </c>
      <c r="B45" s="17" t="s">
        <v>71</v>
      </c>
      <c r="C45" s="18" t="s">
        <v>121</v>
      </c>
      <c r="D45" s="18" t="s">
        <v>132</v>
      </c>
      <c r="E45" s="18" t="s">
        <v>139</v>
      </c>
      <c r="F45" s="19">
        <v>5500000</v>
      </c>
      <c r="G45" s="19">
        <v>5500000</v>
      </c>
      <c r="H45" s="5">
        <v>93</v>
      </c>
      <c r="I45" s="25">
        <v>5500000</v>
      </c>
      <c r="J45" s="21" t="s">
        <v>145</v>
      </c>
      <c r="K45" s="21" t="s">
        <v>145</v>
      </c>
      <c r="L45" s="9"/>
    </row>
    <row r="46" spans="1:12" ht="62.25" customHeight="1" x14ac:dyDescent="0.3">
      <c r="A46" s="4">
        <v>42</v>
      </c>
      <c r="B46" s="17" t="s">
        <v>72</v>
      </c>
      <c r="C46" s="18" t="s">
        <v>122</v>
      </c>
      <c r="D46" s="18" t="s">
        <v>131</v>
      </c>
      <c r="E46" s="18" t="s">
        <v>138</v>
      </c>
      <c r="F46" s="19">
        <v>27972000</v>
      </c>
      <c r="G46" s="19">
        <v>27972000</v>
      </c>
      <c r="H46" s="5">
        <v>84</v>
      </c>
      <c r="I46" s="25">
        <v>27972000</v>
      </c>
      <c r="J46" s="21" t="s">
        <v>145</v>
      </c>
      <c r="K46" s="21" t="s">
        <v>145</v>
      </c>
      <c r="L46" s="9"/>
    </row>
    <row r="47" spans="1:12" ht="62.25" customHeight="1" x14ac:dyDescent="0.3">
      <c r="A47" s="4">
        <v>43</v>
      </c>
      <c r="B47" s="17" t="s">
        <v>73</v>
      </c>
      <c r="C47" s="18" t="s">
        <v>123</v>
      </c>
      <c r="D47" s="18" t="s">
        <v>134</v>
      </c>
      <c r="E47" s="18" t="s">
        <v>141</v>
      </c>
      <c r="F47" s="19">
        <v>57204000</v>
      </c>
      <c r="G47" s="19">
        <v>57204000</v>
      </c>
      <c r="H47" s="5">
        <v>89</v>
      </c>
      <c r="I47" s="25">
        <v>57204000</v>
      </c>
      <c r="J47" s="21" t="s">
        <v>145</v>
      </c>
      <c r="K47" s="21" t="s">
        <v>145</v>
      </c>
      <c r="L47" s="9"/>
    </row>
    <row r="48" spans="1:12" ht="62.25" customHeight="1" x14ac:dyDescent="0.3">
      <c r="A48" s="4">
        <v>44</v>
      </c>
      <c r="B48" s="17" t="s">
        <v>74</v>
      </c>
      <c r="C48" s="18" t="s">
        <v>124</v>
      </c>
      <c r="D48" s="18" t="s">
        <v>132</v>
      </c>
      <c r="E48" s="18" t="s">
        <v>139</v>
      </c>
      <c r="F48" s="19">
        <v>6000000</v>
      </c>
      <c r="G48" s="19">
        <v>6000000</v>
      </c>
      <c r="H48" s="5">
        <v>93</v>
      </c>
      <c r="I48" s="25">
        <v>6000000</v>
      </c>
      <c r="J48" s="21" t="s">
        <v>145</v>
      </c>
      <c r="K48" s="21" t="s">
        <v>145</v>
      </c>
      <c r="L48" s="9"/>
    </row>
    <row r="49" spans="1:12" ht="62.25" customHeight="1" x14ac:dyDescent="0.3">
      <c r="A49" s="4">
        <v>45</v>
      </c>
      <c r="B49" s="17" t="s">
        <v>75</v>
      </c>
      <c r="C49" s="18" t="s">
        <v>125</v>
      </c>
      <c r="D49" s="18" t="s">
        <v>133</v>
      </c>
      <c r="E49" s="18" t="s">
        <v>140</v>
      </c>
      <c r="F49" s="19">
        <v>89670000</v>
      </c>
      <c r="G49" s="19">
        <v>89670000</v>
      </c>
      <c r="H49" s="5">
        <v>91</v>
      </c>
      <c r="I49" s="25">
        <v>89670000</v>
      </c>
      <c r="J49" s="21" t="s">
        <v>145</v>
      </c>
      <c r="K49" s="21" t="s">
        <v>145</v>
      </c>
      <c r="L49" s="9"/>
    </row>
    <row r="50" spans="1:12" ht="80.25" customHeight="1" x14ac:dyDescent="0.3">
      <c r="A50" s="4">
        <v>46</v>
      </c>
      <c r="B50" s="17" t="s">
        <v>76</v>
      </c>
      <c r="C50" s="18" t="s">
        <v>126</v>
      </c>
      <c r="D50" s="18" t="s">
        <v>131</v>
      </c>
      <c r="E50" s="18" t="s">
        <v>138</v>
      </c>
      <c r="F50" s="19">
        <v>10500000</v>
      </c>
      <c r="G50" s="19">
        <v>10500000</v>
      </c>
      <c r="H50" s="5">
        <v>84</v>
      </c>
      <c r="I50" s="25">
        <v>10500000</v>
      </c>
      <c r="J50" s="21" t="s">
        <v>145</v>
      </c>
      <c r="K50" s="21" t="s">
        <v>145</v>
      </c>
      <c r="L50" s="9"/>
    </row>
    <row r="51" spans="1:12" ht="69" customHeight="1" x14ac:dyDescent="0.3">
      <c r="A51" s="4">
        <v>47</v>
      </c>
      <c r="B51" s="17" t="s">
        <v>77</v>
      </c>
      <c r="C51" s="18" t="s">
        <v>127</v>
      </c>
      <c r="D51" s="18" t="s">
        <v>131</v>
      </c>
      <c r="E51" s="18" t="s">
        <v>138</v>
      </c>
      <c r="F51" s="19">
        <v>9450000</v>
      </c>
      <c r="G51" s="19">
        <v>9450000</v>
      </c>
      <c r="H51" s="5">
        <v>86</v>
      </c>
      <c r="I51" s="25">
        <v>9450000</v>
      </c>
      <c r="J51" s="21" t="s">
        <v>145</v>
      </c>
      <c r="K51" s="21" t="s">
        <v>145</v>
      </c>
      <c r="L51" s="9"/>
    </row>
    <row r="52" spans="1:12" ht="69.75" customHeight="1" x14ac:dyDescent="0.3">
      <c r="A52" s="4">
        <v>48</v>
      </c>
      <c r="B52" s="17" t="s">
        <v>78</v>
      </c>
      <c r="C52" s="18" t="s">
        <v>128</v>
      </c>
      <c r="D52" s="18" t="s">
        <v>136</v>
      </c>
      <c r="E52" s="18" t="s">
        <v>143</v>
      </c>
      <c r="F52" s="19">
        <v>23136000</v>
      </c>
      <c r="G52" s="19">
        <v>23136000</v>
      </c>
      <c r="H52" s="5">
        <v>91</v>
      </c>
      <c r="I52" s="25">
        <v>23136000</v>
      </c>
      <c r="J52" s="21" t="s">
        <v>145</v>
      </c>
      <c r="K52" s="21" t="s">
        <v>145</v>
      </c>
      <c r="L52" s="9"/>
    </row>
    <row r="53" spans="1:12" ht="62.25" customHeight="1" x14ac:dyDescent="0.3">
      <c r="A53" s="4">
        <v>49</v>
      </c>
      <c r="B53" s="17" t="s">
        <v>79</v>
      </c>
      <c r="C53" s="18" t="s">
        <v>129</v>
      </c>
      <c r="D53" s="18" t="s">
        <v>132</v>
      </c>
      <c r="E53" s="18" t="s">
        <v>139</v>
      </c>
      <c r="F53" s="19">
        <v>5000000</v>
      </c>
      <c r="G53" s="19">
        <v>5000000</v>
      </c>
      <c r="H53" s="5">
        <v>91</v>
      </c>
      <c r="I53" s="25">
        <v>5000000</v>
      </c>
      <c r="J53" s="21" t="s">
        <v>145</v>
      </c>
      <c r="K53" s="21" t="s">
        <v>145</v>
      </c>
      <c r="L53" s="9"/>
    </row>
    <row r="54" spans="1:12" ht="62.25" customHeight="1" x14ac:dyDescent="0.3">
      <c r="A54" s="4">
        <v>50</v>
      </c>
      <c r="B54" s="17" t="s">
        <v>80</v>
      </c>
      <c r="C54" s="18" t="s">
        <v>130</v>
      </c>
      <c r="D54" s="18" t="s">
        <v>133</v>
      </c>
      <c r="E54" s="18" t="s">
        <v>140</v>
      </c>
      <c r="F54" s="19">
        <v>17766000</v>
      </c>
      <c r="G54" s="19">
        <v>17766000</v>
      </c>
      <c r="H54" s="5">
        <v>93</v>
      </c>
      <c r="I54" s="25">
        <v>17766000</v>
      </c>
      <c r="J54" s="21" t="s">
        <v>145</v>
      </c>
      <c r="K54" s="21" t="s">
        <v>145</v>
      </c>
      <c r="L54" s="9"/>
    </row>
    <row r="55" spans="1:12" ht="33.75" customHeight="1" x14ac:dyDescent="0.3">
      <c r="A55" s="49" t="s">
        <v>29</v>
      </c>
      <c r="B55" s="49"/>
      <c r="C55" s="49"/>
      <c r="D55" s="49"/>
      <c r="E55" s="49"/>
      <c r="F55" s="49"/>
      <c r="G55" s="49"/>
      <c r="H55" s="49"/>
      <c r="I55" s="52">
        <v>1354236300</v>
      </c>
      <c r="J55" s="52"/>
      <c r="K55" s="52"/>
      <c r="L55" s="52"/>
    </row>
    <row r="56" spans="1:12" ht="62.25" customHeight="1" x14ac:dyDescent="0.3">
      <c r="C56" s="10"/>
    </row>
    <row r="57" spans="1:12" ht="62.25" customHeight="1" x14ac:dyDescent="0.3">
      <c r="C57" s="10"/>
    </row>
    <row r="58" spans="1:12" ht="111" customHeight="1" x14ac:dyDescent="0.3">
      <c r="C58" s="10"/>
    </row>
    <row r="59" spans="1:12" ht="73.5" customHeight="1" x14ac:dyDescent="0.3">
      <c r="C59" s="10"/>
    </row>
    <row r="60" spans="1:12" ht="162" customHeight="1" x14ac:dyDescent="0.3">
      <c r="C60" s="10"/>
    </row>
    <row r="61" spans="1:12" ht="105" customHeight="1" x14ac:dyDescent="0.3">
      <c r="C61" s="10"/>
    </row>
    <row r="62" spans="1:12" ht="101.25" customHeight="1" x14ac:dyDescent="0.3">
      <c r="C62" s="10"/>
    </row>
    <row r="63" spans="1:12" ht="105.75" customHeight="1" x14ac:dyDescent="0.3">
      <c r="C63" s="10"/>
    </row>
    <row r="64" spans="1:12" ht="94.5" customHeight="1" x14ac:dyDescent="0.3">
      <c r="C64" s="10"/>
    </row>
    <row r="65" spans="3:3" ht="84.75" customHeight="1" x14ac:dyDescent="0.3">
      <c r="C65" s="10"/>
    </row>
    <row r="66" spans="3:3" ht="127.5" customHeight="1" x14ac:dyDescent="0.3">
      <c r="C66" s="10"/>
    </row>
    <row r="67" spans="3:3" ht="62.25" customHeight="1" x14ac:dyDescent="0.3">
      <c r="C67" s="10"/>
    </row>
    <row r="68" spans="3:3" ht="62.25" customHeight="1" x14ac:dyDescent="0.3">
      <c r="C68" s="10"/>
    </row>
    <row r="69" spans="3:3" ht="90" customHeight="1" x14ac:dyDescent="0.3">
      <c r="C69" s="10"/>
    </row>
    <row r="70" spans="3:3" ht="98.25" customHeight="1" x14ac:dyDescent="0.3">
      <c r="C70" s="10"/>
    </row>
    <row r="71" spans="3:3" ht="62.25" customHeight="1" x14ac:dyDescent="0.3">
      <c r="C71" s="10"/>
    </row>
    <row r="72" spans="3:3" ht="62.25" customHeight="1" x14ac:dyDescent="0.3">
      <c r="C72" s="10"/>
    </row>
    <row r="73" spans="3:3" ht="112.5" customHeight="1" x14ac:dyDescent="0.3">
      <c r="C73" s="10"/>
    </row>
    <row r="74" spans="3:3" ht="92.25" customHeight="1" x14ac:dyDescent="0.3">
      <c r="C74" s="10"/>
    </row>
    <row r="75" spans="3:3" ht="92.25" customHeight="1" x14ac:dyDescent="0.3">
      <c r="C75" s="10"/>
    </row>
    <row r="76" spans="3:3" ht="94.5" customHeight="1" x14ac:dyDescent="0.3">
      <c r="C76" s="10"/>
    </row>
    <row r="77" spans="3:3" ht="264" customHeight="1" x14ac:dyDescent="0.3">
      <c r="C77" s="10"/>
    </row>
    <row r="78" spans="3:3" ht="77.25" customHeight="1" x14ac:dyDescent="0.3">
      <c r="C78" s="10"/>
    </row>
    <row r="79" spans="3:3" ht="62.25" customHeight="1" x14ac:dyDescent="0.3">
      <c r="C79" s="10"/>
    </row>
    <row r="80" spans="3:3" ht="62.25" customHeight="1" x14ac:dyDescent="0.3">
      <c r="C80" s="10"/>
    </row>
    <row r="81" spans="3:3" ht="62.25" customHeight="1" x14ac:dyDescent="0.3">
      <c r="C81" s="10"/>
    </row>
    <row r="82" spans="3:3" ht="62.25" customHeight="1" x14ac:dyDescent="0.3">
      <c r="C82" s="10"/>
    </row>
    <row r="83" spans="3:3" ht="62.25" customHeight="1" x14ac:dyDescent="0.3">
      <c r="C83" s="10"/>
    </row>
    <row r="84" spans="3:3" ht="123.75" customHeight="1" x14ac:dyDescent="0.3">
      <c r="C84" s="10"/>
    </row>
    <row r="85" spans="3:3" ht="123.75" customHeight="1" x14ac:dyDescent="0.3">
      <c r="C85" s="10"/>
    </row>
    <row r="86" spans="3:3" ht="62.25" customHeight="1" x14ac:dyDescent="0.3">
      <c r="C86" s="10"/>
    </row>
    <row r="87" spans="3:3" ht="120" customHeight="1" x14ac:dyDescent="0.3">
      <c r="C87" s="10"/>
    </row>
    <row r="88" spans="3:3" ht="62.25" customHeight="1" x14ac:dyDescent="0.3">
      <c r="C88" s="10"/>
    </row>
    <row r="89" spans="3:3" ht="62.25" customHeight="1" x14ac:dyDescent="0.3">
      <c r="C89" s="10"/>
    </row>
    <row r="90" spans="3:3" ht="62.25" customHeight="1" x14ac:dyDescent="0.3">
      <c r="C90" s="10"/>
    </row>
    <row r="91" spans="3:3" ht="62.25" customHeight="1" x14ac:dyDescent="0.3">
      <c r="C91" s="10"/>
    </row>
    <row r="92" spans="3:3" ht="78.75" customHeight="1" x14ac:dyDescent="0.3">
      <c r="C92" s="10"/>
    </row>
    <row r="93" spans="3:3" ht="62.25" customHeight="1" x14ac:dyDescent="0.3">
      <c r="C93" s="10"/>
    </row>
    <row r="94" spans="3:3" ht="62.25" customHeight="1" x14ac:dyDescent="0.3">
      <c r="C94" s="10"/>
    </row>
    <row r="95" spans="3:3" ht="62.25" customHeight="1" x14ac:dyDescent="0.3">
      <c r="C95" s="10"/>
    </row>
    <row r="96" spans="3:3" ht="62.25" customHeight="1" x14ac:dyDescent="0.3">
      <c r="C96" s="10"/>
    </row>
    <row r="97" spans="3:3" ht="62.25" customHeight="1" x14ac:dyDescent="0.3">
      <c r="C97" s="10"/>
    </row>
    <row r="98" spans="3:3" ht="62.25" customHeight="1" x14ac:dyDescent="0.3">
      <c r="C98" s="10"/>
    </row>
    <row r="99" spans="3:3" ht="62.25" customHeight="1" x14ac:dyDescent="0.3">
      <c r="C99" s="10"/>
    </row>
    <row r="100" spans="3:3" ht="93.75" customHeight="1" x14ac:dyDescent="0.3">
      <c r="C100" s="10"/>
    </row>
    <row r="101" spans="3:3" ht="62.25" customHeight="1" x14ac:dyDescent="0.3">
      <c r="C101" s="10"/>
    </row>
    <row r="102" spans="3:3" ht="133.5" customHeight="1" x14ac:dyDescent="0.3">
      <c r="C102" s="10"/>
    </row>
    <row r="103" spans="3:3" ht="97.5" customHeight="1" x14ac:dyDescent="0.3">
      <c r="C103" s="10"/>
    </row>
    <row r="104" spans="3:3" ht="62.25" customHeight="1" x14ac:dyDescent="0.3">
      <c r="C104" s="10"/>
    </row>
    <row r="105" spans="3:3" ht="62.25" customHeight="1" x14ac:dyDescent="0.3">
      <c r="C105" s="10"/>
    </row>
    <row r="106" spans="3:3" ht="62.25" customHeight="1" x14ac:dyDescent="0.3">
      <c r="C106" s="10"/>
    </row>
    <row r="107" spans="3:3" ht="62.25" customHeight="1" x14ac:dyDescent="0.3">
      <c r="C107" s="10"/>
    </row>
    <row r="108" spans="3:3" ht="62.25" customHeight="1" x14ac:dyDescent="0.3">
      <c r="C108" s="10"/>
    </row>
    <row r="109" spans="3:3" ht="62.25" customHeight="1" x14ac:dyDescent="0.3">
      <c r="C109" s="10"/>
    </row>
    <row r="110" spans="3:3" ht="62.25" customHeight="1" x14ac:dyDescent="0.3">
      <c r="C110" s="10"/>
    </row>
    <row r="111" spans="3:3" ht="156" customHeight="1" x14ac:dyDescent="0.3">
      <c r="C111" s="10"/>
    </row>
    <row r="112" spans="3:3" ht="81" customHeight="1" x14ac:dyDescent="0.3">
      <c r="C112" s="10"/>
    </row>
    <row r="113" spans="3:3" ht="62.25" customHeight="1" x14ac:dyDescent="0.3">
      <c r="C113" s="10"/>
    </row>
    <row r="114" spans="3:3" ht="62.25" customHeight="1" x14ac:dyDescent="0.3">
      <c r="C114" s="10"/>
    </row>
    <row r="115" spans="3:3" ht="62.25" customHeight="1" x14ac:dyDescent="0.3">
      <c r="C115" s="10"/>
    </row>
    <row r="116" spans="3:3" ht="62.25" customHeight="1" x14ac:dyDescent="0.3">
      <c r="C116" s="10"/>
    </row>
    <row r="117" spans="3:3" ht="111" customHeight="1" x14ac:dyDescent="0.3">
      <c r="C117" s="10"/>
    </row>
    <row r="118" spans="3:3" ht="88.5" customHeight="1" x14ac:dyDescent="0.3">
      <c r="C118" s="10"/>
    </row>
    <row r="119" spans="3:3" ht="108.75" customHeight="1" x14ac:dyDescent="0.3">
      <c r="C119" s="10"/>
    </row>
    <row r="120" spans="3:3" ht="108.75" customHeight="1" x14ac:dyDescent="0.3">
      <c r="C120" s="10"/>
    </row>
    <row r="121" spans="3:3" ht="108.75" customHeight="1" x14ac:dyDescent="0.3">
      <c r="C121" s="10"/>
    </row>
    <row r="122" spans="3:3" ht="62.25" customHeight="1" x14ac:dyDescent="0.3">
      <c r="C122" s="10"/>
    </row>
    <row r="123" spans="3:3" ht="62.25" customHeight="1" x14ac:dyDescent="0.3">
      <c r="C123" s="10"/>
    </row>
    <row r="124" spans="3:3" ht="129.75" customHeight="1" x14ac:dyDescent="0.3">
      <c r="C124" s="10"/>
    </row>
    <row r="125" spans="3:3" ht="62.25" customHeight="1" x14ac:dyDescent="0.3">
      <c r="C125" s="10"/>
    </row>
    <row r="126" spans="3:3" ht="90.75" customHeight="1" x14ac:dyDescent="0.3">
      <c r="C126" s="10"/>
    </row>
    <row r="127" spans="3:3" ht="108.75" customHeight="1" x14ac:dyDescent="0.3">
      <c r="C127" s="10"/>
    </row>
    <row r="128" spans="3:3" ht="62.25" customHeight="1" x14ac:dyDescent="0.3">
      <c r="C128" s="10"/>
    </row>
    <row r="129" spans="3:3" ht="62.25" customHeight="1" x14ac:dyDescent="0.3">
      <c r="C129" s="10"/>
    </row>
    <row r="130" spans="3:3" ht="153.75" customHeight="1" x14ac:dyDescent="0.3">
      <c r="C130" s="10"/>
    </row>
    <row r="131" spans="3:3" ht="88.5" customHeight="1" x14ac:dyDescent="0.3">
      <c r="C131" s="10"/>
    </row>
    <row r="132" spans="3:3" ht="105.75" customHeight="1" x14ac:dyDescent="0.3">
      <c r="C132" s="10"/>
    </row>
    <row r="133" spans="3:3" ht="105.75" customHeight="1" x14ac:dyDescent="0.3">
      <c r="C133" s="10"/>
    </row>
    <row r="134" spans="3:3" ht="93" customHeight="1" x14ac:dyDescent="0.3">
      <c r="C134" s="10"/>
    </row>
    <row r="135" spans="3:3" ht="93" customHeight="1" x14ac:dyDescent="0.3">
      <c r="C135" s="10"/>
    </row>
    <row r="136" spans="3:3" ht="93" customHeight="1" x14ac:dyDescent="0.3">
      <c r="C136" s="10"/>
    </row>
    <row r="137" spans="3:3" ht="93" customHeight="1" x14ac:dyDescent="0.3">
      <c r="C137" s="10"/>
    </row>
    <row r="138" spans="3:3" ht="93" customHeight="1" x14ac:dyDescent="0.3">
      <c r="C138" s="10"/>
    </row>
    <row r="139" spans="3:3" ht="93" customHeight="1" x14ac:dyDescent="0.3">
      <c r="C139" s="10"/>
    </row>
    <row r="140" spans="3:3" ht="93" customHeight="1" x14ac:dyDescent="0.3">
      <c r="C140" s="10"/>
    </row>
    <row r="141" spans="3:3" ht="93" customHeight="1" x14ac:dyDescent="0.3">
      <c r="C141" s="10"/>
    </row>
    <row r="142" spans="3:3" ht="93" customHeight="1" x14ac:dyDescent="0.3">
      <c r="C142" s="10"/>
    </row>
    <row r="143" spans="3:3" ht="93" customHeight="1" x14ac:dyDescent="0.3">
      <c r="C143" s="10"/>
    </row>
    <row r="144" spans="3:3" ht="93" customHeight="1" x14ac:dyDescent="0.3">
      <c r="C144" s="10"/>
    </row>
    <row r="145" spans="3:3" ht="93" customHeight="1" x14ac:dyDescent="0.3">
      <c r="C145" s="10"/>
    </row>
    <row r="146" spans="3:3" ht="93" customHeight="1" x14ac:dyDescent="0.3">
      <c r="C146" s="10"/>
    </row>
    <row r="147" spans="3:3" ht="57" customHeight="1" x14ac:dyDescent="0.3">
      <c r="C147" s="10"/>
    </row>
    <row r="148" spans="3:3" ht="72" customHeight="1" x14ac:dyDescent="0.3">
      <c r="C148" s="10"/>
    </row>
    <row r="149" spans="3:3" ht="79.5" customHeight="1" x14ac:dyDescent="0.3">
      <c r="C149" s="10"/>
    </row>
    <row r="150" spans="3:3" ht="93" customHeight="1" x14ac:dyDescent="0.3">
      <c r="C150" s="10"/>
    </row>
    <row r="151" spans="3:3" ht="73.5" customHeight="1" x14ac:dyDescent="0.3">
      <c r="C151" s="10"/>
    </row>
    <row r="152" spans="3:3" ht="73.5" customHeight="1" x14ac:dyDescent="0.3">
      <c r="C152" s="10"/>
    </row>
    <row r="153" spans="3:3" ht="73.5" customHeight="1" x14ac:dyDescent="0.3">
      <c r="C153" s="10"/>
    </row>
    <row r="154" spans="3:3" ht="73.5" customHeight="1" x14ac:dyDescent="0.3">
      <c r="C154" s="10"/>
    </row>
    <row r="155" spans="3:3" ht="73.5" customHeight="1" x14ac:dyDescent="0.3">
      <c r="C155" s="10"/>
    </row>
    <row r="156" spans="3:3" ht="73.5" customHeight="1" x14ac:dyDescent="0.3">
      <c r="C156" s="10"/>
    </row>
    <row r="157" spans="3:3" ht="73.5" customHeight="1" x14ac:dyDescent="0.3">
      <c r="C157" s="10"/>
    </row>
    <row r="158" spans="3:3" ht="73.5" customHeight="1" x14ac:dyDescent="0.3">
      <c r="C158" s="10"/>
    </row>
    <row r="159" spans="3:3" ht="73.5" customHeight="1" x14ac:dyDescent="0.3">
      <c r="C159" s="10"/>
    </row>
    <row r="160" spans="3:3" ht="41.25" customHeight="1" x14ac:dyDescent="0.3">
      <c r="C160" s="10"/>
    </row>
    <row r="161" spans="8:8" ht="62.25" customHeight="1" x14ac:dyDescent="0.3">
      <c r="H161" s="16"/>
    </row>
    <row r="162" spans="8:8" ht="62.25" customHeight="1" x14ac:dyDescent="0.3">
      <c r="H162" s="16"/>
    </row>
    <row r="163" spans="8:8" ht="62.25" customHeight="1" x14ac:dyDescent="0.3">
      <c r="H163" s="16"/>
    </row>
    <row r="164" spans="8:8" ht="62.25" customHeight="1" x14ac:dyDescent="0.3">
      <c r="H164" s="16"/>
    </row>
  </sheetData>
  <autoFilter ref="A4:L160" xr:uid="{3C07D6C7-5FC9-41FA-AFBD-99C2B03E19FF}"/>
  <mergeCells count="5">
    <mergeCell ref="A55:H55"/>
    <mergeCell ref="A1:K1"/>
    <mergeCell ref="A2:L2"/>
    <mergeCell ref="A3:L3"/>
    <mergeCell ref="I55:L55"/>
  </mergeCells>
  <conditionalFormatting sqref="B5:B6">
    <cfRule type="duplicateValues" dxfId="1" priority="2"/>
  </conditionalFormatting>
  <conditionalFormatting sqref="B7:B8">
    <cfRule type="duplicateValues" dxfId="0" priority="1"/>
  </conditionalFormatting>
  <printOptions horizontalCentered="1"/>
  <pageMargins left="0" right="0" top="0" bottom="0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03FE3-97BD-4363-86E0-DE30F6968F38}">
  <dimension ref="A1:E121"/>
  <sheetViews>
    <sheetView view="pageBreakPreview" zoomScale="60" zoomScaleNormal="100" workbookViewId="0">
      <selection activeCell="C8" sqref="C8"/>
    </sheetView>
  </sheetViews>
  <sheetFormatPr defaultColWidth="8.88671875" defaultRowHeight="62.25" customHeight="1" x14ac:dyDescent="0.3"/>
  <cols>
    <col min="1" max="1" width="7.21875" style="38" customWidth="1"/>
    <col min="2" max="2" width="47.6640625" style="41" customWidth="1"/>
    <col min="3" max="3" width="25.109375" style="39" customWidth="1"/>
    <col min="4" max="4" width="23.44140625" style="39" customWidth="1"/>
    <col min="5" max="5" width="36" style="31" customWidth="1"/>
    <col min="6" max="16384" width="8.88671875" style="31"/>
  </cols>
  <sheetData>
    <row r="1" spans="1:5" ht="21.75" customHeight="1" x14ac:dyDescent="0.3">
      <c r="A1" s="53" t="s">
        <v>17</v>
      </c>
      <c r="B1" s="53"/>
      <c r="C1" s="53"/>
      <c r="D1" s="53"/>
      <c r="E1" s="53"/>
    </row>
    <row r="2" spans="1:5" ht="40.5" customHeight="1" x14ac:dyDescent="0.3">
      <c r="A2" s="53" t="s">
        <v>19</v>
      </c>
      <c r="B2" s="53"/>
      <c r="C2" s="53"/>
      <c r="D2" s="53"/>
      <c r="E2" s="53"/>
    </row>
    <row r="3" spans="1:5" ht="36.75" customHeight="1" x14ac:dyDescent="0.3">
      <c r="A3" s="54" t="s">
        <v>338</v>
      </c>
      <c r="B3" s="54"/>
      <c r="C3" s="54"/>
      <c r="D3" s="54"/>
      <c r="E3" s="54"/>
    </row>
    <row r="4" spans="1:5" s="34" customFormat="1" ht="67.5" customHeight="1" x14ac:dyDescent="0.3">
      <c r="A4" s="32" t="s">
        <v>1</v>
      </c>
      <c r="B4" s="40" t="s">
        <v>20</v>
      </c>
      <c r="C4" s="33" t="s">
        <v>4</v>
      </c>
      <c r="D4" s="33" t="s">
        <v>21</v>
      </c>
      <c r="E4" s="32" t="s">
        <v>22</v>
      </c>
    </row>
    <row r="5" spans="1:5" ht="72" customHeight="1" x14ac:dyDescent="0.3">
      <c r="A5" s="35">
        <v>1</v>
      </c>
      <c r="B5" s="29" t="s">
        <v>139</v>
      </c>
      <c r="C5" s="36" t="s">
        <v>132</v>
      </c>
      <c r="D5" s="35" t="s">
        <v>31</v>
      </c>
      <c r="E5" s="36" t="s">
        <v>308</v>
      </c>
    </row>
    <row r="6" spans="1:5" ht="62.25" customHeight="1" x14ac:dyDescent="0.3">
      <c r="A6" s="35">
        <v>2</v>
      </c>
      <c r="B6" s="29" t="s">
        <v>143</v>
      </c>
      <c r="C6" s="35" t="s">
        <v>136</v>
      </c>
      <c r="D6" s="35" t="s">
        <v>35</v>
      </c>
      <c r="E6" s="36" t="s">
        <v>308</v>
      </c>
    </row>
    <row r="7" spans="1:5" ht="62.25" customHeight="1" x14ac:dyDescent="0.3">
      <c r="A7" s="35">
        <v>3</v>
      </c>
      <c r="B7" s="29" t="s">
        <v>144</v>
      </c>
      <c r="C7" s="35" t="s">
        <v>137</v>
      </c>
      <c r="D7" s="35" t="s">
        <v>35</v>
      </c>
      <c r="E7" s="36" t="s">
        <v>308</v>
      </c>
    </row>
    <row r="8" spans="1:5" ht="62.25" customHeight="1" x14ac:dyDescent="0.3">
      <c r="A8" s="35">
        <v>4</v>
      </c>
      <c r="B8" s="29" t="s">
        <v>142</v>
      </c>
      <c r="C8" s="35" t="s">
        <v>135</v>
      </c>
      <c r="D8" s="35" t="s">
        <v>35</v>
      </c>
      <c r="E8" s="36" t="s">
        <v>308</v>
      </c>
    </row>
    <row r="9" spans="1:5" ht="62.25" customHeight="1" x14ac:dyDescent="0.3">
      <c r="A9" s="35">
        <v>5</v>
      </c>
      <c r="B9" s="29" t="s">
        <v>305</v>
      </c>
      <c r="C9" s="35" t="s">
        <v>309</v>
      </c>
      <c r="D9" s="35" t="s">
        <v>35</v>
      </c>
      <c r="E9" s="36" t="s">
        <v>308</v>
      </c>
    </row>
    <row r="10" spans="1:5" ht="62.25" customHeight="1" x14ac:dyDescent="0.3">
      <c r="A10" s="35">
        <v>6</v>
      </c>
      <c r="B10" s="29" t="s">
        <v>139</v>
      </c>
      <c r="C10" s="36" t="s">
        <v>132</v>
      </c>
      <c r="D10" s="35" t="s">
        <v>35</v>
      </c>
      <c r="E10" s="36" t="s">
        <v>308</v>
      </c>
    </row>
    <row r="11" spans="1:5" ht="62.25" customHeight="1" x14ac:dyDescent="0.3">
      <c r="A11" s="35">
        <v>7</v>
      </c>
      <c r="B11" s="29" t="s">
        <v>138</v>
      </c>
      <c r="C11" s="35" t="s">
        <v>131</v>
      </c>
      <c r="D11" s="35" t="s">
        <v>35</v>
      </c>
      <c r="E11" s="36" t="s">
        <v>308</v>
      </c>
    </row>
    <row r="12" spans="1:5" ht="62.25" customHeight="1" x14ac:dyDescent="0.3">
      <c r="A12" s="35">
        <v>8</v>
      </c>
      <c r="B12" s="29" t="s">
        <v>142</v>
      </c>
      <c r="C12" s="35" t="s">
        <v>135</v>
      </c>
      <c r="D12" s="35" t="s">
        <v>36</v>
      </c>
      <c r="E12" s="36" t="s">
        <v>308</v>
      </c>
    </row>
    <row r="13" spans="1:5" ht="62.25" customHeight="1" x14ac:dyDescent="0.3">
      <c r="A13" s="35">
        <v>9</v>
      </c>
      <c r="B13" s="29" t="s">
        <v>305</v>
      </c>
      <c r="C13" s="35" t="s">
        <v>309</v>
      </c>
      <c r="D13" s="35" t="s">
        <v>36</v>
      </c>
      <c r="E13" s="36" t="s">
        <v>308</v>
      </c>
    </row>
    <row r="14" spans="1:5" ht="62.25" customHeight="1" x14ac:dyDescent="0.3">
      <c r="A14" s="35">
        <v>10</v>
      </c>
      <c r="B14" s="29" t="s">
        <v>139</v>
      </c>
      <c r="C14" s="36" t="s">
        <v>132</v>
      </c>
      <c r="D14" s="35" t="s">
        <v>36</v>
      </c>
      <c r="E14" s="36" t="s">
        <v>308</v>
      </c>
    </row>
    <row r="15" spans="1:5" ht="62.25" customHeight="1" x14ac:dyDescent="0.3">
      <c r="A15" s="35">
        <v>11</v>
      </c>
      <c r="B15" s="29" t="s">
        <v>138</v>
      </c>
      <c r="C15" s="35" t="s">
        <v>131</v>
      </c>
      <c r="D15" s="35" t="s">
        <v>36</v>
      </c>
      <c r="E15" s="36" t="s">
        <v>308</v>
      </c>
    </row>
    <row r="16" spans="1:5" ht="62.25" customHeight="1" x14ac:dyDescent="0.3">
      <c r="A16" s="35">
        <v>12</v>
      </c>
      <c r="B16" s="29" t="s">
        <v>144</v>
      </c>
      <c r="C16" s="35" t="s">
        <v>137</v>
      </c>
      <c r="D16" s="35" t="s">
        <v>37</v>
      </c>
      <c r="E16" s="36" t="s">
        <v>308</v>
      </c>
    </row>
    <row r="17" spans="1:5" ht="62.25" customHeight="1" x14ac:dyDescent="0.3">
      <c r="A17" s="35">
        <v>13</v>
      </c>
      <c r="B17" s="29" t="s">
        <v>142</v>
      </c>
      <c r="C17" s="35" t="s">
        <v>135</v>
      </c>
      <c r="D17" s="35" t="s">
        <v>37</v>
      </c>
      <c r="E17" s="36" t="s">
        <v>308</v>
      </c>
    </row>
    <row r="18" spans="1:5" ht="62.25" customHeight="1" x14ac:dyDescent="0.3">
      <c r="A18" s="35">
        <v>14</v>
      </c>
      <c r="B18" s="29" t="s">
        <v>141</v>
      </c>
      <c r="C18" s="35" t="s">
        <v>134</v>
      </c>
      <c r="D18" s="35" t="s">
        <v>37</v>
      </c>
      <c r="E18" s="36" t="s">
        <v>308</v>
      </c>
    </row>
    <row r="19" spans="1:5" ht="62.25" customHeight="1" x14ac:dyDescent="0.3">
      <c r="A19" s="35">
        <v>15</v>
      </c>
      <c r="B19" s="29" t="s">
        <v>305</v>
      </c>
      <c r="C19" s="35" t="s">
        <v>309</v>
      </c>
      <c r="D19" s="35" t="s">
        <v>37</v>
      </c>
      <c r="E19" s="36" t="s">
        <v>308</v>
      </c>
    </row>
    <row r="20" spans="1:5" ht="62.25" customHeight="1" x14ac:dyDescent="0.3">
      <c r="A20" s="35">
        <v>16</v>
      </c>
      <c r="B20" s="29" t="s">
        <v>139</v>
      </c>
      <c r="C20" s="36" t="s">
        <v>132</v>
      </c>
      <c r="D20" s="35" t="s">
        <v>37</v>
      </c>
      <c r="E20" s="36" t="s">
        <v>308</v>
      </c>
    </row>
    <row r="21" spans="1:5" ht="62.25" customHeight="1" x14ac:dyDescent="0.3">
      <c r="A21" s="35">
        <v>17</v>
      </c>
      <c r="B21" s="29" t="s">
        <v>141</v>
      </c>
      <c r="C21" s="35" t="s">
        <v>134</v>
      </c>
      <c r="D21" s="35" t="s">
        <v>38</v>
      </c>
      <c r="E21" s="36" t="s">
        <v>308</v>
      </c>
    </row>
    <row r="22" spans="1:5" ht="62.25" customHeight="1" x14ac:dyDescent="0.3">
      <c r="A22" s="35">
        <v>18</v>
      </c>
      <c r="B22" s="29" t="s">
        <v>305</v>
      </c>
      <c r="C22" s="35" t="s">
        <v>309</v>
      </c>
      <c r="D22" s="35" t="s">
        <v>38</v>
      </c>
      <c r="E22" s="36" t="s">
        <v>308</v>
      </c>
    </row>
    <row r="23" spans="1:5" ht="62.25" customHeight="1" x14ac:dyDescent="0.3">
      <c r="A23" s="35">
        <v>19</v>
      </c>
      <c r="B23" s="29" t="s">
        <v>139</v>
      </c>
      <c r="C23" s="36" t="s">
        <v>132</v>
      </c>
      <c r="D23" s="35" t="s">
        <v>38</v>
      </c>
      <c r="E23" s="36" t="s">
        <v>308</v>
      </c>
    </row>
    <row r="24" spans="1:5" ht="62.25" customHeight="1" x14ac:dyDescent="0.3">
      <c r="A24" s="35">
        <v>20</v>
      </c>
      <c r="B24" s="29" t="s">
        <v>139</v>
      </c>
      <c r="C24" s="36" t="s">
        <v>132</v>
      </c>
      <c r="D24" s="35" t="s">
        <v>39</v>
      </c>
      <c r="E24" s="36" t="s">
        <v>308</v>
      </c>
    </row>
    <row r="25" spans="1:5" ht="62.25" customHeight="1" x14ac:dyDescent="0.3">
      <c r="A25" s="35">
        <v>21</v>
      </c>
      <c r="B25" s="29" t="s">
        <v>139</v>
      </c>
      <c r="C25" s="36" t="s">
        <v>132</v>
      </c>
      <c r="D25" s="35" t="s">
        <v>40</v>
      </c>
      <c r="E25" s="36" t="s">
        <v>308</v>
      </c>
    </row>
    <row r="26" spans="1:5" ht="62.25" customHeight="1" x14ac:dyDescent="0.3">
      <c r="A26" s="35">
        <v>22</v>
      </c>
      <c r="B26" s="30" t="s">
        <v>306</v>
      </c>
      <c r="C26" s="35" t="s">
        <v>310</v>
      </c>
      <c r="D26" s="35" t="s">
        <v>41</v>
      </c>
      <c r="E26" s="37" t="s">
        <v>307</v>
      </c>
    </row>
    <row r="27" spans="1:5" ht="62.25" customHeight="1" x14ac:dyDescent="0.3">
      <c r="A27" s="35">
        <v>23</v>
      </c>
      <c r="B27" s="29" t="s">
        <v>141</v>
      </c>
      <c r="C27" s="35" t="s">
        <v>134</v>
      </c>
      <c r="D27" s="35" t="s">
        <v>41</v>
      </c>
      <c r="E27" s="37" t="s">
        <v>307</v>
      </c>
    </row>
    <row r="28" spans="1:5" ht="62.25" customHeight="1" x14ac:dyDescent="0.3">
      <c r="A28" s="35">
        <v>24</v>
      </c>
      <c r="B28" s="29" t="s">
        <v>138</v>
      </c>
      <c r="C28" s="35" t="s">
        <v>131</v>
      </c>
      <c r="D28" s="35" t="s">
        <v>43</v>
      </c>
      <c r="E28" s="36" t="s">
        <v>308</v>
      </c>
    </row>
    <row r="29" spans="1:5" ht="62.25" customHeight="1" x14ac:dyDescent="0.3">
      <c r="A29" s="35">
        <v>25</v>
      </c>
      <c r="B29" s="29" t="s">
        <v>144</v>
      </c>
      <c r="C29" s="35" t="s">
        <v>137</v>
      </c>
      <c r="D29" s="35" t="s">
        <v>44</v>
      </c>
      <c r="E29" s="36" t="s">
        <v>308</v>
      </c>
    </row>
    <row r="30" spans="1:5" ht="62.25" customHeight="1" x14ac:dyDescent="0.3">
      <c r="A30" s="35">
        <v>26</v>
      </c>
      <c r="B30" s="29" t="s">
        <v>142</v>
      </c>
      <c r="C30" s="35" t="s">
        <v>135</v>
      </c>
      <c r="D30" s="35" t="s">
        <v>44</v>
      </c>
      <c r="E30" s="36" t="s">
        <v>308</v>
      </c>
    </row>
    <row r="31" spans="1:5" ht="62.25" customHeight="1" x14ac:dyDescent="0.3">
      <c r="A31" s="35">
        <v>27</v>
      </c>
      <c r="B31" s="29" t="s">
        <v>139</v>
      </c>
      <c r="C31" s="36" t="s">
        <v>132</v>
      </c>
      <c r="D31" s="35" t="s">
        <v>44</v>
      </c>
      <c r="E31" s="36" t="s">
        <v>308</v>
      </c>
    </row>
    <row r="32" spans="1:5" ht="62.25" customHeight="1" x14ac:dyDescent="0.3">
      <c r="A32" s="35">
        <v>28</v>
      </c>
      <c r="B32" s="29" t="s">
        <v>138</v>
      </c>
      <c r="C32" s="35" t="s">
        <v>131</v>
      </c>
      <c r="D32" s="35" t="s">
        <v>44</v>
      </c>
      <c r="E32" s="36" t="s">
        <v>308</v>
      </c>
    </row>
    <row r="33" spans="1:5" ht="62.25" customHeight="1" x14ac:dyDescent="0.3">
      <c r="A33" s="35">
        <v>29</v>
      </c>
      <c r="B33" s="29" t="s">
        <v>144</v>
      </c>
      <c r="C33" s="35" t="s">
        <v>137</v>
      </c>
      <c r="D33" s="35" t="s">
        <v>45</v>
      </c>
      <c r="E33" s="36" t="s">
        <v>308</v>
      </c>
    </row>
    <row r="34" spans="1:5" ht="62.25" customHeight="1" x14ac:dyDescent="0.3">
      <c r="A34" s="35">
        <v>30</v>
      </c>
      <c r="B34" s="29" t="s">
        <v>141</v>
      </c>
      <c r="C34" s="35" t="s">
        <v>134</v>
      </c>
      <c r="D34" s="35" t="s">
        <v>45</v>
      </c>
      <c r="E34" s="36" t="s">
        <v>308</v>
      </c>
    </row>
    <row r="35" spans="1:5" ht="62.25" customHeight="1" x14ac:dyDescent="0.3">
      <c r="A35" s="35">
        <v>31</v>
      </c>
      <c r="B35" s="29" t="s">
        <v>305</v>
      </c>
      <c r="C35" s="35" t="s">
        <v>309</v>
      </c>
      <c r="D35" s="35" t="s">
        <v>45</v>
      </c>
      <c r="E35" s="36" t="s">
        <v>308</v>
      </c>
    </row>
    <row r="36" spans="1:5" ht="62.25" customHeight="1" x14ac:dyDescent="0.3">
      <c r="A36" s="35">
        <v>32</v>
      </c>
      <c r="B36" s="29" t="s">
        <v>139</v>
      </c>
      <c r="C36" s="36" t="s">
        <v>132</v>
      </c>
      <c r="D36" s="35" t="s">
        <v>45</v>
      </c>
      <c r="E36" s="36" t="s">
        <v>308</v>
      </c>
    </row>
    <row r="37" spans="1:5" ht="62.25" customHeight="1" x14ac:dyDescent="0.3">
      <c r="A37" s="35">
        <v>33</v>
      </c>
      <c r="B37" s="29" t="s">
        <v>141</v>
      </c>
      <c r="C37" s="35" t="s">
        <v>134</v>
      </c>
      <c r="D37" s="35" t="s">
        <v>46</v>
      </c>
      <c r="E37" s="36" t="s">
        <v>308</v>
      </c>
    </row>
    <row r="38" spans="1:5" ht="62.25" customHeight="1" x14ac:dyDescent="0.3">
      <c r="A38" s="35">
        <v>34</v>
      </c>
      <c r="B38" s="29" t="s">
        <v>142</v>
      </c>
      <c r="C38" s="35" t="s">
        <v>135</v>
      </c>
      <c r="D38" s="35" t="s">
        <v>47</v>
      </c>
      <c r="E38" s="36" t="s">
        <v>308</v>
      </c>
    </row>
    <row r="39" spans="1:5" ht="62.25" customHeight="1" x14ac:dyDescent="0.3">
      <c r="A39" s="35">
        <v>35</v>
      </c>
      <c r="B39" s="29" t="s">
        <v>305</v>
      </c>
      <c r="C39" s="35" t="s">
        <v>309</v>
      </c>
      <c r="D39" s="35" t="s">
        <v>47</v>
      </c>
      <c r="E39" s="36" t="s">
        <v>308</v>
      </c>
    </row>
    <row r="40" spans="1:5" ht="62.25" customHeight="1" x14ac:dyDescent="0.3">
      <c r="A40" s="35">
        <v>36</v>
      </c>
      <c r="B40" s="29" t="s">
        <v>138</v>
      </c>
      <c r="C40" s="35" t="s">
        <v>131</v>
      </c>
      <c r="D40" s="35" t="s">
        <v>47</v>
      </c>
      <c r="E40" s="36" t="s">
        <v>308</v>
      </c>
    </row>
    <row r="41" spans="1:5" ht="62.25" customHeight="1" x14ac:dyDescent="0.3">
      <c r="A41" s="35">
        <v>37</v>
      </c>
      <c r="B41" s="29" t="s">
        <v>141</v>
      </c>
      <c r="C41" s="35" t="s">
        <v>134</v>
      </c>
      <c r="D41" s="35" t="s">
        <v>48</v>
      </c>
      <c r="E41" s="36" t="s">
        <v>308</v>
      </c>
    </row>
    <row r="42" spans="1:5" ht="62.25" customHeight="1" x14ac:dyDescent="0.3">
      <c r="A42" s="35">
        <v>38</v>
      </c>
      <c r="B42" s="29" t="s">
        <v>139</v>
      </c>
      <c r="C42" s="36" t="s">
        <v>132</v>
      </c>
      <c r="D42" s="35" t="s">
        <v>48</v>
      </c>
      <c r="E42" s="36" t="s">
        <v>308</v>
      </c>
    </row>
    <row r="43" spans="1:5" ht="62.25" customHeight="1" x14ac:dyDescent="0.3">
      <c r="A43" s="35">
        <v>39</v>
      </c>
      <c r="B43" s="29" t="s">
        <v>138</v>
      </c>
      <c r="C43" s="35" t="s">
        <v>131</v>
      </c>
      <c r="D43" s="35" t="s">
        <v>48</v>
      </c>
      <c r="E43" s="36" t="s">
        <v>308</v>
      </c>
    </row>
    <row r="44" spans="1:5" ht="62.25" customHeight="1" x14ac:dyDescent="0.3">
      <c r="A44" s="35">
        <v>40</v>
      </c>
      <c r="B44" s="30" t="s">
        <v>306</v>
      </c>
      <c r="C44" s="35" t="s">
        <v>310</v>
      </c>
      <c r="D44" s="35" t="s">
        <v>49</v>
      </c>
      <c r="E44" s="36" t="s">
        <v>308</v>
      </c>
    </row>
    <row r="45" spans="1:5" ht="62.25" customHeight="1" x14ac:dyDescent="0.3">
      <c r="A45" s="35">
        <v>41</v>
      </c>
      <c r="B45" s="29" t="s">
        <v>141</v>
      </c>
      <c r="C45" s="35" t="s">
        <v>134</v>
      </c>
      <c r="D45" s="35" t="s">
        <v>49</v>
      </c>
      <c r="E45" s="36" t="s">
        <v>308</v>
      </c>
    </row>
    <row r="46" spans="1:5" ht="62.25" customHeight="1" x14ac:dyDescent="0.3">
      <c r="A46" s="35">
        <v>42</v>
      </c>
      <c r="B46" s="29" t="s">
        <v>139</v>
      </c>
      <c r="C46" s="36" t="s">
        <v>132</v>
      </c>
      <c r="D46" s="35" t="s">
        <v>49</v>
      </c>
      <c r="E46" s="36" t="s">
        <v>308</v>
      </c>
    </row>
    <row r="47" spans="1:5" ht="62.25" customHeight="1" x14ac:dyDescent="0.3">
      <c r="A47" s="35">
        <v>43</v>
      </c>
      <c r="B47" s="29" t="s">
        <v>141</v>
      </c>
      <c r="C47" s="35" t="s">
        <v>134</v>
      </c>
      <c r="D47" s="35" t="s">
        <v>50</v>
      </c>
      <c r="E47" s="36" t="s">
        <v>308</v>
      </c>
    </row>
    <row r="48" spans="1:5" ht="62.25" customHeight="1" x14ac:dyDescent="0.3">
      <c r="A48" s="35">
        <v>44</v>
      </c>
      <c r="B48" s="29" t="s">
        <v>305</v>
      </c>
      <c r="C48" s="35" t="s">
        <v>309</v>
      </c>
      <c r="D48" s="35" t="s">
        <v>50</v>
      </c>
      <c r="E48" s="36" t="s">
        <v>308</v>
      </c>
    </row>
    <row r="49" spans="1:5" ht="62.25" customHeight="1" x14ac:dyDescent="0.3">
      <c r="A49" s="35">
        <v>45</v>
      </c>
      <c r="B49" s="29" t="s">
        <v>138</v>
      </c>
      <c r="C49" s="35" t="s">
        <v>131</v>
      </c>
      <c r="D49" s="35" t="s">
        <v>50</v>
      </c>
      <c r="E49" s="36" t="s">
        <v>308</v>
      </c>
    </row>
    <row r="50" spans="1:5" ht="62.25" customHeight="1" x14ac:dyDescent="0.3">
      <c r="A50" s="35">
        <v>46</v>
      </c>
      <c r="B50" s="30" t="s">
        <v>306</v>
      </c>
      <c r="C50" s="35" t="s">
        <v>310</v>
      </c>
      <c r="D50" s="35" t="s">
        <v>51</v>
      </c>
      <c r="E50" s="36" t="s">
        <v>308</v>
      </c>
    </row>
    <row r="51" spans="1:5" ht="62.25" customHeight="1" x14ac:dyDescent="0.3">
      <c r="A51" s="35">
        <v>47</v>
      </c>
      <c r="B51" s="29" t="s">
        <v>142</v>
      </c>
      <c r="C51" s="35" t="s">
        <v>135</v>
      </c>
      <c r="D51" s="35" t="s">
        <v>51</v>
      </c>
      <c r="E51" s="36" t="s">
        <v>308</v>
      </c>
    </row>
    <row r="52" spans="1:5" ht="62.25" customHeight="1" x14ac:dyDescent="0.3">
      <c r="A52" s="35">
        <v>48</v>
      </c>
      <c r="B52" s="29" t="s">
        <v>141</v>
      </c>
      <c r="C52" s="35" t="s">
        <v>134</v>
      </c>
      <c r="D52" s="35" t="s">
        <v>51</v>
      </c>
      <c r="E52" s="36" t="s">
        <v>308</v>
      </c>
    </row>
    <row r="53" spans="1:5" ht="62.25" customHeight="1" x14ac:dyDescent="0.3">
      <c r="A53" s="35">
        <v>49</v>
      </c>
      <c r="B53" s="29" t="s">
        <v>305</v>
      </c>
      <c r="C53" s="35" t="s">
        <v>309</v>
      </c>
      <c r="D53" s="35" t="s">
        <v>51</v>
      </c>
      <c r="E53" s="36" t="s">
        <v>308</v>
      </c>
    </row>
    <row r="54" spans="1:5" ht="62.25" customHeight="1" x14ac:dyDescent="0.3">
      <c r="A54" s="35">
        <v>50</v>
      </c>
      <c r="B54" s="29" t="s">
        <v>138</v>
      </c>
      <c r="C54" s="35" t="s">
        <v>131</v>
      </c>
      <c r="D54" s="35" t="s">
        <v>51</v>
      </c>
      <c r="E54" s="36" t="s">
        <v>308</v>
      </c>
    </row>
    <row r="55" spans="1:5" ht="62.25" customHeight="1" x14ac:dyDescent="0.3">
      <c r="A55" s="35">
        <v>51</v>
      </c>
      <c r="B55" s="29" t="s">
        <v>140</v>
      </c>
      <c r="C55" s="35" t="s">
        <v>133</v>
      </c>
      <c r="D55" s="35" t="s">
        <v>52</v>
      </c>
      <c r="E55" s="36" t="s">
        <v>308</v>
      </c>
    </row>
    <row r="56" spans="1:5" ht="62.25" customHeight="1" x14ac:dyDescent="0.3">
      <c r="A56" s="35">
        <v>52</v>
      </c>
      <c r="B56" s="29" t="s">
        <v>142</v>
      </c>
      <c r="C56" s="35" t="s">
        <v>135</v>
      </c>
      <c r="D56" s="35" t="s">
        <v>52</v>
      </c>
      <c r="E56" s="36" t="s">
        <v>308</v>
      </c>
    </row>
    <row r="57" spans="1:5" ht="62.25" customHeight="1" x14ac:dyDescent="0.3">
      <c r="A57" s="35">
        <v>53</v>
      </c>
      <c r="B57" s="29" t="s">
        <v>143</v>
      </c>
      <c r="C57" s="35" t="s">
        <v>136</v>
      </c>
      <c r="D57" s="35" t="s">
        <v>53</v>
      </c>
      <c r="E57" s="36" t="s">
        <v>308</v>
      </c>
    </row>
    <row r="58" spans="1:5" ht="62.25" customHeight="1" x14ac:dyDescent="0.3">
      <c r="A58" s="35">
        <v>54</v>
      </c>
      <c r="B58" s="29" t="s">
        <v>305</v>
      </c>
      <c r="C58" s="35" t="s">
        <v>309</v>
      </c>
      <c r="D58" s="35" t="s">
        <v>53</v>
      </c>
      <c r="E58" s="36" t="s">
        <v>308</v>
      </c>
    </row>
    <row r="59" spans="1:5" ht="62.25" customHeight="1" x14ac:dyDescent="0.3">
      <c r="A59" s="35">
        <v>55</v>
      </c>
      <c r="B59" s="29" t="s">
        <v>143</v>
      </c>
      <c r="C59" s="35" t="s">
        <v>136</v>
      </c>
      <c r="D59" s="35" t="s">
        <v>54</v>
      </c>
      <c r="E59" s="36" t="s">
        <v>308</v>
      </c>
    </row>
    <row r="60" spans="1:5" ht="62.25" customHeight="1" x14ac:dyDescent="0.3">
      <c r="A60" s="35">
        <v>56</v>
      </c>
      <c r="B60" s="29" t="s">
        <v>142</v>
      </c>
      <c r="C60" s="35" t="s">
        <v>135</v>
      </c>
      <c r="D60" s="35" t="s">
        <v>54</v>
      </c>
      <c r="E60" s="36" t="s">
        <v>308</v>
      </c>
    </row>
    <row r="61" spans="1:5" ht="62.25" customHeight="1" x14ac:dyDescent="0.3">
      <c r="A61" s="35">
        <v>57</v>
      </c>
      <c r="B61" s="29" t="s">
        <v>141</v>
      </c>
      <c r="C61" s="35" t="s">
        <v>134</v>
      </c>
      <c r="D61" s="35" t="s">
        <v>54</v>
      </c>
      <c r="E61" s="36" t="s">
        <v>308</v>
      </c>
    </row>
    <row r="62" spans="1:5" ht="62.25" customHeight="1" x14ac:dyDescent="0.3">
      <c r="A62" s="35">
        <v>58</v>
      </c>
      <c r="B62" s="29" t="s">
        <v>305</v>
      </c>
      <c r="C62" s="35" t="s">
        <v>309</v>
      </c>
      <c r="D62" s="35" t="s">
        <v>54</v>
      </c>
      <c r="E62" s="36" t="s">
        <v>308</v>
      </c>
    </row>
    <row r="63" spans="1:5" ht="62.25" customHeight="1" x14ac:dyDescent="0.3">
      <c r="A63" s="35">
        <v>59</v>
      </c>
      <c r="B63" s="29" t="s">
        <v>139</v>
      </c>
      <c r="C63" s="36" t="s">
        <v>132</v>
      </c>
      <c r="D63" s="35" t="s">
        <v>54</v>
      </c>
      <c r="E63" s="36" t="s">
        <v>308</v>
      </c>
    </row>
    <row r="64" spans="1:5" ht="62.25" customHeight="1" x14ac:dyDescent="0.3">
      <c r="A64" s="35">
        <v>60</v>
      </c>
      <c r="B64" s="29" t="s">
        <v>142</v>
      </c>
      <c r="C64" s="35" t="s">
        <v>135</v>
      </c>
      <c r="D64" s="35" t="s">
        <v>55</v>
      </c>
      <c r="E64" s="36" t="s">
        <v>308</v>
      </c>
    </row>
    <row r="65" spans="1:5" ht="62.25" customHeight="1" x14ac:dyDescent="0.3">
      <c r="A65" s="35">
        <v>61</v>
      </c>
      <c r="B65" s="29" t="s">
        <v>141</v>
      </c>
      <c r="C65" s="35" t="s">
        <v>134</v>
      </c>
      <c r="D65" s="35" t="s">
        <v>55</v>
      </c>
      <c r="E65" s="36" t="s">
        <v>308</v>
      </c>
    </row>
    <row r="66" spans="1:5" ht="62.25" customHeight="1" x14ac:dyDescent="0.3">
      <c r="A66" s="35">
        <v>62</v>
      </c>
      <c r="B66" s="29" t="s">
        <v>305</v>
      </c>
      <c r="C66" s="35" t="s">
        <v>309</v>
      </c>
      <c r="D66" s="35" t="s">
        <v>55</v>
      </c>
      <c r="E66" s="36" t="s">
        <v>308</v>
      </c>
    </row>
    <row r="67" spans="1:5" ht="62.25" customHeight="1" x14ac:dyDescent="0.3">
      <c r="A67" s="35">
        <v>63</v>
      </c>
      <c r="B67" s="29" t="s">
        <v>138</v>
      </c>
      <c r="C67" s="35" t="s">
        <v>131</v>
      </c>
      <c r="D67" s="35" t="s">
        <v>55</v>
      </c>
      <c r="E67" s="36" t="s">
        <v>308</v>
      </c>
    </row>
    <row r="68" spans="1:5" ht="62.25" customHeight="1" x14ac:dyDescent="0.3">
      <c r="A68" s="35">
        <v>64</v>
      </c>
      <c r="B68" s="30" t="s">
        <v>306</v>
      </c>
      <c r="C68" s="35" t="s">
        <v>310</v>
      </c>
      <c r="D68" s="35" t="s">
        <v>56</v>
      </c>
      <c r="E68" s="36" t="s">
        <v>308</v>
      </c>
    </row>
    <row r="69" spans="1:5" ht="62.25" customHeight="1" x14ac:dyDescent="0.3">
      <c r="A69" s="35">
        <v>65</v>
      </c>
      <c r="B69" s="29" t="s">
        <v>141</v>
      </c>
      <c r="C69" s="35" t="s">
        <v>134</v>
      </c>
      <c r="D69" s="35" t="s">
        <v>56</v>
      </c>
      <c r="E69" s="36" t="s">
        <v>308</v>
      </c>
    </row>
    <row r="70" spans="1:5" ht="62.25" customHeight="1" x14ac:dyDescent="0.3">
      <c r="A70" s="35">
        <v>66</v>
      </c>
      <c r="B70" s="29" t="s">
        <v>305</v>
      </c>
      <c r="C70" s="35" t="s">
        <v>309</v>
      </c>
      <c r="D70" s="35" t="s">
        <v>56</v>
      </c>
      <c r="E70" s="36" t="s">
        <v>308</v>
      </c>
    </row>
    <row r="71" spans="1:5" ht="62.25" customHeight="1" x14ac:dyDescent="0.3">
      <c r="A71" s="35">
        <v>67</v>
      </c>
      <c r="B71" s="29" t="s">
        <v>142</v>
      </c>
      <c r="C71" s="35" t="s">
        <v>135</v>
      </c>
      <c r="D71" s="35" t="s">
        <v>57</v>
      </c>
      <c r="E71" s="36" t="s">
        <v>308</v>
      </c>
    </row>
    <row r="72" spans="1:5" ht="62.25" customHeight="1" x14ac:dyDescent="0.3">
      <c r="A72" s="35">
        <v>68</v>
      </c>
      <c r="B72" s="29" t="s">
        <v>138</v>
      </c>
      <c r="C72" s="35" t="s">
        <v>131</v>
      </c>
      <c r="D72" s="35" t="s">
        <v>57</v>
      </c>
      <c r="E72" s="36" t="s">
        <v>308</v>
      </c>
    </row>
    <row r="73" spans="1:5" ht="62.25" customHeight="1" x14ac:dyDescent="0.3">
      <c r="A73" s="35">
        <v>69</v>
      </c>
      <c r="B73" s="29" t="s">
        <v>141</v>
      </c>
      <c r="C73" s="35" t="s">
        <v>134</v>
      </c>
      <c r="D73" s="35" t="s">
        <v>58</v>
      </c>
      <c r="E73" s="36" t="s">
        <v>308</v>
      </c>
    </row>
    <row r="74" spans="1:5" ht="62.25" customHeight="1" x14ac:dyDescent="0.3">
      <c r="A74" s="35">
        <v>70</v>
      </c>
      <c r="B74" s="29" t="s">
        <v>139</v>
      </c>
      <c r="C74" s="36" t="s">
        <v>132</v>
      </c>
      <c r="D74" s="35" t="s">
        <v>58</v>
      </c>
      <c r="E74" s="36" t="s">
        <v>308</v>
      </c>
    </row>
    <row r="75" spans="1:5" ht="62.25" customHeight="1" x14ac:dyDescent="0.3">
      <c r="A75" s="35">
        <v>71</v>
      </c>
      <c r="B75" s="30" t="s">
        <v>306</v>
      </c>
      <c r="C75" s="35" t="s">
        <v>310</v>
      </c>
      <c r="D75" s="35" t="s">
        <v>59</v>
      </c>
      <c r="E75" s="36" t="s">
        <v>308</v>
      </c>
    </row>
    <row r="76" spans="1:5" ht="62.25" customHeight="1" x14ac:dyDescent="0.3">
      <c r="A76" s="35">
        <v>72</v>
      </c>
      <c r="B76" s="29" t="s">
        <v>143</v>
      </c>
      <c r="C76" s="35" t="s">
        <v>136</v>
      </c>
      <c r="D76" s="35" t="s">
        <v>59</v>
      </c>
      <c r="E76" s="36" t="s">
        <v>308</v>
      </c>
    </row>
    <row r="77" spans="1:5" ht="62.25" customHeight="1" x14ac:dyDescent="0.3">
      <c r="A77" s="35">
        <v>73</v>
      </c>
      <c r="B77" s="29" t="s">
        <v>141</v>
      </c>
      <c r="C77" s="35" t="s">
        <v>134</v>
      </c>
      <c r="D77" s="35" t="s">
        <v>59</v>
      </c>
      <c r="E77" s="37" t="s">
        <v>307</v>
      </c>
    </row>
    <row r="78" spans="1:5" ht="62.25" customHeight="1" x14ac:dyDescent="0.3">
      <c r="A78" s="35">
        <v>74</v>
      </c>
      <c r="B78" s="29" t="s">
        <v>144</v>
      </c>
      <c r="C78" s="35" t="s">
        <v>137</v>
      </c>
      <c r="D78" s="35" t="s">
        <v>60</v>
      </c>
      <c r="E78" s="36" t="s">
        <v>308</v>
      </c>
    </row>
    <row r="79" spans="1:5" ht="62.25" customHeight="1" x14ac:dyDescent="0.3">
      <c r="A79" s="35">
        <v>75</v>
      </c>
      <c r="B79" s="29" t="s">
        <v>142</v>
      </c>
      <c r="C79" s="35" t="s">
        <v>135</v>
      </c>
      <c r="D79" s="35" t="s">
        <v>60</v>
      </c>
      <c r="E79" s="36" t="s">
        <v>308</v>
      </c>
    </row>
    <row r="80" spans="1:5" ht="62.25" customHeight="1" x14ac:dyDescent="0.3">
      <c r="A80" s="35">
        <v>76</v>
      </c>
      <c r="B80" s="29" t="s">
        <v>305</v>
      </c>
      <c r="C80" s="35" t="s">
        <v>309</v>
      </c>
      <c r="D80" s="35" t="s">
        <v>60</v>
      </c>
      <c r="E80" s="36" t="s">
        <v>308</v>
      </c>
    </row>
    <row r="81" spans="1:5" ht="62.25" customHeight="1" x14ac:dyDescent="0.3">
      <c r="A81" s="35">
        <v>77</v>
      </c>
      <c r="B81" s="29" t="s">
        <v>139</v>
      </c>
      <c r="C81" s="36" t="s">
        <v>132</v>
      </c>
      <c r="D81" s="35" t="s">
        <v>60</v>
      </c>
      <c r="E81" s="36" t="s">
        <v>308</v>
      </c>
    </row>
    <row r="82" spans="1:5" ht="62.25" customHeight="1" x14ac:dyDescent="0.3">
      <c r="A82" s="35">
        <v>78</v>
      </c>
      <c r="B82" s="30" t="s">
        <v>306</v>
      </c>
      <c r="C82" s="35" t="s">
        <v>310</v>
      </c>
      <c r="D82" s="35" t="s">
        <v>61</v>
      </c>
      <c r="E82" s="36" t="s">
        <v>308</v>
      </c>
    </row>
    <row r="83" spans="1:5" ht="62.25" customHeight="1" x14ac:dyDescent="0.3">
      <c r="A83" s="35">
        <v>79</v>
      </c>
      <c r="B83" s="29" t="s">
        <v>141</v>
      </c>
      <c r="C83" s="35" t="s">
        <v>134</v>
      </c>
      <c r="D83" s="35" t="s">
        <v>61</v>
      </c>
      <c r="E83" s="36" t="s">
        <v>308</v>
      </c>
    </row>
    <row r="84" spans="1:5" ht="62.25" customHeight="1" x14ac:dyDescent="0.3">
      <c r="A84" s="35">
        <v>80</v>
      </c>
      <c r="B84" s="29" t="s">
        <v>305</v>
      </c>
      <c r="C84" s="35" t="s">
        <v>309</v>
      </c>
      <c r="D84" s="35" t="s">
        <v>61</v>
      </c>
      <c r="E84" s="36" t="s">
        <v>308</v>
      </c>
    </row>
    <row r="85" spans="1:5" ht="62.25" customHeight="1" x14ac:dyDescent="0.3">
      <c r="A85" s="35">
        <v>81</v>
      </c>
      <c r="B85" s="29" t="s">
        <v>139</v>
      </c>
      <c r="C85" s="36" t="s">
        <v>132</v>
      </c>
      <c r="D85" s="35" t="s">
        <v>61</v>
      </c>
      <c r="E85" s="36" t="s">
        <v>308</v>
      </c>
    </row>
    <row r="86" spans="1:5" ht="62.25" customHeight="1" x14ac:dyDescent="0.3">
      <c r="A86" s="35">
        <v>82</v>
      </c>
      <c r="B86" s="29" t="s">
        <v>142</v>
      </c>
      <c r="C86" s="35" t="s">
        <v>135</v>
      </c>
      <c r="D86" s="35" t="s">
        <v>63</v>
      </c>
      <c r="E86" s="36" t="s">
        <v>308</v>
      </c>
    </row>
    <row r="87" spans="1:5" ht="62.25" customHeight="1" x14ac:dyDescent="0.3">
      <c r="A87" s="35">
        <v>83</v>
      </c>
      <c r="B87" s="29" t="s">
        <v>139</v>
      </c>
      <c r="C87" s="36" t="s">
        <v>132</v>
      </c>
      <c r="D87" s="35" t="s">
        <v>63</v>
      </c>
      <c r="E87" s="36" t="s">
        <v>308</v>
      </c>
    </row>
    <row r="88" spans="1:5" ht="62.25" customHeight="1" x14ac:dyDescent="0.3">
      <c r="A88" s="35">
        <v>84</v>
      </c>
      <c r="B88" s="29" t="s">
        <v>138</v>
      </c>
      <c r="C88" s="35" t="s">
        <v>131</v>
      </c>
      <c r="D88" s="35" t="s">
        <v>64</v>
      </c>
      <c r="E88" s="36" t="s">
        <v>308</v>
      </c>
    </row>
    <row r="89" spans="1:5" ht="62.25" customHeight="1" x14ac:dyDescent="0.3">
      <c r="A89" s="35">
        <v>85</v>
      </c>
      <c r="B89" s="29" t="s">
        <v>139</v>
      </c>
      <c r="C89" s="36" t="s">
        <v>132</v>
      </c>
      <c r="D89" s="35" t="s">
        <v>65</v>
      </c>
      <c r="E89" s="36" t="s">
        <v>308</v>
      </c>
    </row>
    <row r="90" spans="1:5" ht="62.25" customHeight="1" x14ac:dyDescent="0.3">
      <c r="A90" s="35">
        <v>86</v>
      </c>
      <c r="B90" s="30" t="s">
        <v>306</v>
      </c>
      <c r="C90" s="35" t="s">
        <v>310</v>
      </c>
      <c r="D90" s="35" t="s">
        <v>66</v>
      </c>
      <c r="E90" s="36" t="s">
        <v>308</v>
      </c>
    </row>
    <row r="91" spans="1:5" ht="62.25" customHeight="1" x14ac:dyDescent="0.3">
      <c r="A91" s="35">
        <v>87</v>
      </c>
      <c r="B91" s="29" t="s">
        <v>139</v>
      </c>
      <c r="C91" s="36" t="s">
        <v>132</v>
      </c>
      <c r="D91" s="35" t="s">
        <v>66</v>
      </c>
      <c r="E91" s="36" t="s">
        <v>308</v>
      </c>
    </row>
    <row r="92" spans="1:5" ht="62.25" customHeight="1" x14ac:dyDescent="0.3">
      <c r="A92" s="35">
        <v>88</v>
      </c>
      <c r="B92" s="29" t="s">
        <v>141</v>
      </c>
      <c r="C92" s="35" t="s">
        <v>134</v>
      </c>
      <c r="D92" s="35" t="s">
        <v>68</v>
      </c>
      <c r="E92" s="36" t="s">
        <v>308</v>
      </c>
    </row>
    <row r="93" spans="1:5" ht="62.25" customHeight="1" x14ac:dyDescent="0.3">
      <c r="A93" s="35">
        <v>89</v>
      </c>
      <c r="B93" s="29" t="s">
        <v>305</v>
      </c>
      <c r="C93" s="35" t="s">
        <v>309</v>
      </c>
      <c r="D93" s="35" t="s">
        <v>68</v>
      </c>
      <c r="E93" s="36" t="s">
        <v>308</v>
      </c>
    </row>
    <row r="94" spans="1:5" ht="62.25" customHeight="1" x14ac:dyDescent="0.3">
      <c r="A94" s="35">
        <v>90</v>
      </c>
      <c r="B94" s="29" t="s">
        <v>139</v>
      </c>
      <c r="C94" s="36" t="s">
        <v>132</v>
      </c>
      <c r="D94" s="35" t="s">
        <v>68</v>
      </c>
      <c r="E94" s="36" t="s">
        <v>308</v>
      </c>
    </row>
    <row r="95" spans="1:5" ht="62.25" customHeight="1" x14ac:dyDescent="0.3">
      <c r="A95" s="35">
        <v>91</v>
      </c>
      <c r="B95" s="29" t="s">
        <v>140</v>
      </c>
      <c r="C95" s="35" t="s">
        <v>133</v>
      </c>
      <c r="D95" s="35" t="s">
        <v>69</v>
      </c>
      <c r="E95" s="36" t="s">
        <v>308</v>
      </c>
    </row>
    <row r="96" spans="1:5" ht="62.25" customHeight="1" x14ac:dyDescent="0.3">
      <c r="A96" s="35">
        <v>92</v>
      </c>
      <c r="B96" s="29" t="s">
        <v>142</v>
      </c>
      <c r="C96" s="35" t="s">
        <v>135</v>
      </c>
      <c r="D96" s="35" t="s">
        <v>69</v>
      </c>
      <c r="E96" s="36" t="s">
        <v>308</v>
      </c>
    </row>
    <row r="97" spans="1:5" ht="62.25" customHeight="1" x14ac:dyDescent="0.3">
      <c r="A97" s="35">
        <v>93</v>
      </c>
      <c r="B97" s="29" t="s">
        <v>139</v>
      </c>
      <c r="C97" s="36" t="s">
        <v>132</v>
      </c>
      <c r="D97" s="35" t="s">
        <v>69</v>
      </c>
      <c r="E97" s="36" t="s">
        <v>308</v>
      </c>
    </row>
    <row r="98" spans="1:5" ht="62.25" customHeight="1" x14ac:dyDescent="0.3">
      <c r="A98" s="35">
        <v>94</v>
      </c>
      <c r="B98" s="29" t="s">
        <v>139</v>
      </c>
      <c r="C98" s="36" t="s">
        <v>132</v>
      </c>
      <c r="D98" s="35" t="s">
        <v>70</v>
      </c>
      <c r="E98" s="36" t="s">
        <v>308</v>
      </c>
    </row>
    <row r="99" spans="1:5" ht="62.25" customHeight="1" x14ac:dyDescent="0.3">
      <c r="A99" s="35">
        <v>95</v>
      </c>
      <c r="B99" s="29" t="s">
        <v>140</v>
      </c>
      <c r="C99" s="35" t="s">
        <v>133</v>
      </c>
      <c r="D99" s="35" t="s">
        <v>71</v>
      </c>
      <c r="E99" s="36" t="s">
        <v>308</v>
      </c>
    </row>
    <row r="100" spans="1:5" ht="62.25" customHeight="1" x14ac:dyDescent="0.3">
      <c r="A100" s="35">
        <v>96</v>
      </c>
      <c r="B100" s="29" t="s">
        <v>141</v>
      </c>
      <c r="C100" s="35" t="s">
        <v>134</v>
      </c>
      <c r="D100" s="35" t="s">
        <v>71</v>
      </c>
      <c r="E100" s="36" t="s">
        <v>308</v>
      </c>
    </row>
    <row r="101" spans="1:5" ht="62.25" customHeight="1" x14ac:dyDescent="0.3">
      <c r="A101" s="35">
        <v>97</v>
      </c>
      <c r="B101" s="29" t="s">
        <v>138</v>
      </c>
      <c r="C101" s="35" t="s">
        <v>131</v>
      </c>
      <c r="D101" s="35" t="s">
        <v>71</v>
      </c>
      <c r="E101" s="36" t="s">
        <v>308</v>
      </c>
    </row>
    <row r="102" spans="1:5" ht="62.25" customHeight="1" x14ac:dyDescent="0.3">
      <c r="A102" s="35">
        <v>98</v>
      </c>
      <c r="B102" s="29" t="s">
        <v>144</v>
      </c>
      <c r="C102" s="35" t="s">
        <v>137</v>
      </c>
      <c r="D102" s="35" t="s">
        <v>72</v>
      </c>
      <c r="E102" s="36" t="s">
        <v>308</v>
      </c>
    </row>
    <row r="103" spans="1:5" ht="62.25" customHeight="1" x14ac:dyDescent="0.3">
      <c r="A103" s="35">
        <v>99</v>
      </c>
      <c r="B103" s="29" t="s">
        <v>141</v>
      </c>
      <c r="C103" s="35" t="s">
        <v>134</v>
      </c>
      <c r="D103" s="35" t="s">
        <v>72</v>
      </c>
      <c r="E103" s="36" t="s">
        <v>308</v>
      </c>
    </row>
    <row r="104" spans="1:5" ht="62.25" customHeight="1" x14ac:dyDescent="0.3">
      <c r="A104" s="35">
        <v>100</v>
      </c>
      <c r="B104" s="29" t="s">
        <v>139</v>
      </c>
      <c r="C104" s="36" t="s">
        <v>132</v>
      </c>
      <c r="D104" s="35" t="s">
        <v>72</v>
      </c>
      <c r="E104" s="36" t="s">
        <v>308</v>
      </c>
    </row>
    <row r="105" spans="1:5" ht="62.25" customHeight="1" x14ac:dyDescent="0.3">
      <c r="A105" s="35">
        <v>101</v>
      </c>
      <c r="B105" s="29" t="s">
        <v>142</v>
      </c>
      <c r="C105" s="35" t="s">
        <v>135</v>
      </c>
      <c r="D105" s="35" t="s">
        <v>73</v>
      </c>
      <c r="E105" s="36" t="s">
        <v>308</v>
      </c>
    </row>
    <row r="106" spans="1:5" ht="62.25" customHeight="1" x14ac:dyDescent="0.3">
      <c r="A106" s="35">
        <v>102</v>
      </c>
      <c r="B106" s="29" t="s">
        <v>305</v>
      </c>
      <c r="C106" s="35" t="s">
        <v>309</v>
      </c>
      <c r="D106" s="35" t="s">
        <v>73</v>
      </c>
      <c r="E106" s="36" t="s">
        <v>308</v>
      </c>
    </row>
    <row r="107" spans="1:5" ht="62.25" customHeight="1" x14ac:dyDescent="0.3">
      <c r="A107" s="35">
        <v>103</v>
      </c>
      <c r="B107" s="29" t="s">
        <v>138</v>
      </c>
      <c r="C107" s="35" t="s">
        <v>131</v>
      </c>
      <c r="D107" s="35" t="s">
        <v>74</v>
      </c>
      <c r="E107" s="36" t="s">
        <v>308</v>
      </c>
    </row>
    <row r="108" spans="1:5" ht="62.25" customHeight="1" x14ac:dyDescent="0.3">
      <c r="A108" s="35">
        <v>104</v>
      </c>
      <c r="B108" s="29" t="s">
        <v>139</v>
      </c>
      <c r="C108" s="36" t="s">
        <v>132</v>
      </c>
      <c r="D108" s="35" t="s">
        <v>75</v>
      </c>
      <c r="E108" s="36" t="s">
        <v>308</v>
      </c>
    </row>
    <row r="109" spans="1:5" ht="62.25" customHeight="1" x14ac:dyDescent="0.3">
      <c r="A109" s="35">
        <v>105</v>
      </c>
      <c r="B109" s="29" t="s">
        <v>138</v>
      </c>
      <c r="C109" s="35" t="s">
        <v>131</v>
      </c>
      <c r="D109" s="35" t="s">
        <v>75</v>
      </c>
      <c r="E109" s="36" t="s">
        <v>308</v>
      </c>
    </row>
    <row r="110" spans="1:5" ht="62.25" customHeight="1" x14ac:dyDescent="0.3">
      <c r="A110" s="35">
        <v>106</v>
      </c>
      <c r="B110" s="29" t="s">
        <v>140</v>
      </c>
      <c r="C110" s="35" t="s">
        <v>133</v>
      </c>
      <c r="D110" s="35" t="s">
        <v>76</v>
      </c>
      <c r="E110" s="36" t="s">
        <v>308</v>
      </c>
    </row>
    <row r="111" spans="1:5" ht="62.25" customHeight="1" x14ac:dyDescent="0.3">
      <c r="A111" s="35">
        <v>107</v>
      </c>
      <c r="B111" s="29" t="s">
        <v>144</v>
      </c>
      <c r="C111" s="35" t="s">
        <v>137</v>
      </c>
      <c r="D111" s="35" t="s">
        <v>76</v>
      </c>
      <c r="E111" s="36" t="s">
        <v>308</v>
      </c>
    </row>
    <row r="112" spans="1:5" ht="62.25" customHeight="1" x14ac:dyDescent="0.3">
      <c r="A112" s="35">
        <v>108</v>
      </c>
      <c r="B112" s="29" t="s">
        <v>141</v>
      </c>
      <c r="C112" s="35" t="s">
        <v>134</v>
      </c>
      <c r="D112" s="35" t="s">
        <v>76</v>
      </c>
      <c r="E112" s="36" t="s">
        <v>308</v>
      </c>
    </row>
    <row r="113" spans="1:5" ht="62.25" customHeight="1" x14ac:dyDescent="0.3">
      <c r="A113" s="35">
        <v>109</v>
      </c>
      <c r="B113" s="29" t="s">
        <v>139</v>
      </c>
      <c r="C113" s="36" t="s">
        <v>132</v>
      </c>
      <c r="D113" s="35" t="s">
        <v>76</v>
      </c>
      <c r="E113" s="36" t="s">
        <v>308</v>
      </c>
    </row>
    <row r="114" spans="1:5" ht="62.25" customHeight="1" x14ac:dyDescent="0.3">
      <c r="A114" s="35">
        <v>110</v>
      </c>
      <c r="B114" s="29" t="s">
        <v>142</v>
      </c>
      <c r="C114" s="35" t="s">
        <v>135</v>
      </c>
      <c r="D114" s="35" t="s">
        <v>77</v>
      </c>
      <c r="E114" s="36" t="s">
        <v>308</v>
      </c>
    </row>
    <row r="115" spans="1:5" ht="62.25" customHeight="1" x14ac:dyDescent="0.3">
      <c r="A115" s="35">
        <v>111</v>
      </c>
      <c r="B115" s="29" t="s">
        <v>139</v>
      </c>
      <c r="C115" s="36" t="s">
        <v>132</v>
      </c>
      <c r="D115" s="35" t="s">
        <v>77</v>
      </c>
      <c r="E115" s="36" t="s">
        <v>308</v>
      </c>
    </row>
    <row r="116" spans="1:5" ht="62.25" customHeight="1" x14ac:dyDescent="0.3">
      <c r="A116" s="35">
        <v>112</v>
      </c>
      <c r="B116" s="29" t="s">
        <v>144</v>
      </c>
      <c r="C116" s="35" t="s">
        <v>137</v>
      </c>
      <c r="D116" s="35" t="s">
        <v>78</v>
      </c>
      <c r="E116" s="36" t="s">
        <v>308</v>
      </c>
    </row>
    <row r="117" spans="1:5" ht="62.25" customHeight="1" x14ac:dyDescent="0.3">
      <c r="A117" s="35">
        <v>113</v>
      </c>
      <c r="B117" s="29" t="s">
        <v>142</v>
      </c>
      <c r="C117" s="35" t="s">
        <v>135</v>
      </c>
      <c r="D117" s="35" t="s">
        <v>78</v>
      </c>
      <c r="E117" s="36" t="s">
        <v>308</v>
      </c>
    </row>
    <row r="118" spans="1:5" ht="62.25" customHeight="1" x14ac:dyDescent="0.3">
      <c r="A118" s="35">
        <v>114</v>
      </c>
      <c r="B118" s="29" t="s">
        <v>141</v>
      </c>
      <c r="C118" s="35" t="s">
        <v>134</v>
      </c>
      <c r="D118" s="35" t="s">
        <v>78</v>
      </c>
      <c r="E118" s="36" t="s">
        <v>308</v>
      </c>
    </row>
    <row r="119" spans="1:5" ht="62.25" customHeight="1" x14ac:dyDescent="0.3">
      <c r="A119" s="35">
        <v>115</v>
      </c>
      <c r="B119" s="29" t="s">
        <v>138</v>
      </c>
      <c r="C119" s="35" t="s">
        <v>131</v>
      </c>
      <c r="D119" s="35" t="s">
        <v>78</v>
      </c>
      <c r="E119" s="36" t="s">
        <v>308</v>
      </c>
    </row>
    <row r="120" spans="1:5" ht="62.25" customHeight="1" x14ac:dyDescent="0.3">
      <c r="A120" s="35">
        <v>116</v>
      </c>
      <c r="B120" s="29" t="s">
        <v>142</v>
      </c>
      <c r="C120" s="35" t="s">
        <v>135</v>
      </c>
      <c r="D120" s="35" t="s">
        <v>80</v>
      </c>
      <c r="E120" s="36" t="s">
        <v>308</v>
      </c>
    </row>
    <row r="121" spans="1:5" ht="62.25" customHeight="1" x14ac:dyDescent="0.3">
      <c r="A121" s="35">
        <v>117</v>
      </c>
      <c r="B121" s="29" t="s">
        <v>138</v>
      </c>
      <c r="C121" s="35" t="s">
        <v>131</v>
      </c>
      <c r="D121" s="35" t="s">
        <v>80</v>
      </c>
      <c r="E121" s="36" t="s">
        <v>308</v>
      </c>
    </row>
  </sheetData>
  <mergeCells count="3">
    <mergeCell ref="A1:E1"/>
    <mergeCell ref="A2:E2"/>
    <mergeCell ref="A3:E3"/>
  </mergeCells>
  <printOptions horizontalCentered="1"/>
  <pageMargins left="0" right="0" top="0" bottom="0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268E-28C3-4914-89E4-ED4D69E9EE4D}">
  <dimension ref="A1:AK54"/>
  <sheetViews>
    <sheetView tabSelected="1" view="pageBreakPreview" topLeftCell="A47" zoomScale="69" zoomScaleNormal="100" zoomScaleSheetLayoutView="69" workbookViewId="0">
      <selection activeCell="J6" sqref="J6"/>
    </sheetView>
  </sheetViews>
  <sheetFormatPr defaultColWidth="8.88671875" defaultRowHeight="62.25" customHeight="1" x14ac:dyDescent="0.3"/>
  <cols>
    <col min="1" max="1" width="4" style="26" customWidth="1"/>
    <col min="2" max="2" width="15.77734375" style="42" customWidth="1"/>
    <col min="3" max="3" width="15.77734375" style="47" customWidth="1"/>
    <col min="4" max="4" width="10.44140625" style="47" customWidth="1"/>
    <col min="5" max="5" width="15.77734375" style="47" customWidth="1"/>
    <col min="6" max="6" width="11.21875" style="47" customWidth="1"/>
    <col min="7" max="7" width="15.77734375" style="47" customWidth="1"/>
    <col min="8" max="8" width="8.88671875" style="47" customWidth="1"/>
    <col min="9" max="9" width="6.109375" style="47" customWidth="1"/>
    <col min="10" max="10" width="15.77734375" style="47" customWidth="1"/>
    <col min="11" max="11" width="12.21875" style="47" customWidth="1"/>
    <col min="12" max="13" width="15.77734375" style="47" customWidth="1"/>
    <col min="14" max="14" width="8.33203125" style="47" customWidth="1"/>
    <col min="15" max="15" width="9.33203125" style="48" customWidth="1"/>
    <col min="16" max="16" width="10.6640625" style="48" customWidth="1"/>
    <col min="17" max="17" width="15.77734375" style="48" customWidth="1"/>
    <col min="18" max="18" width="15.77734375" style="47" customWidth="1"/>
    <col min="19" max="19" width="18" style="47" customWidth="1"/>
    <col min="20" max="20" width="17.21875" style="47" customWidth="1"/>
    <col min="21" max="21" width="14.21875" style="42" customWidth="1"/>
    <col min="22" max="22" width="21.21875" style="42" customWidth="1"/>
    <col min="23" max="23" width="0" style="42" hidden="1" customWidth="1"/>
    <col min="24" max="24" width="24.33203125" style="42" hidden="1" customWidth="1"/>
    <col min="25" max="34" width="0" style="42" hidden="1" customWidth="1"/>
    <col min="35" max="35" width="17.21875" style="42" hidden="1" customWidth="1"/>
    <col min="36" max="37" width="0" style="42" hidden="1" customWidth="1"/>
    <col min="38" max="16384" width="8.88671875" style="42"/>
  </cols>
  <sheetData>
    <row r="1" spans="1:37" ht="21.75" customHeight="1" x14ac:dyDescent="0.3">
      <c r="A1" s="55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6"/>
      <c r="Q1" s="56"/>
      <c r="R1" s="55"/>
      <c r="S1" s="55"/>
      <c r="T1" s="55"/>
      <c r="U1" s="55"/>
      <c r="V1" s="55"/>
    </row>
    <row r="2" spans="1:37" ht="25.5" customHeight="1" x14ac:dyDescent="0.3">
      <c r="A2" s="57" t="s">
        <v>339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8"/>
      <c r="Q2" s="58"/>
      <c r="R2" s="57"/>
      <c r="S2" s="57"/>
      <c r="T2" s="57"/>
      <c r="U2" s="57"/>
      <c r="V2" s="57"/>
    </row>
    <row r="3" spans="1:37" ht="90" customHeight="1" x14ac:dyDescent="0.3">
      <c r="A3" s="22" t="s">
        <v>1</v>
      </c>
      <c r="B3" s="24" t="s">
        <v>2</v>
      </c>
      <c r="C3" s="43" t="s">
        <v>311</v>
      </c>
      <c r="D3" s="43" t="s">
        <v>314</v>
      </c>
      <c r="E3" s="43" t="s">
        <v>315</v>
      </c>
      <c r="F3" s="43" t="s">
        <v>316</v>
      </c>
      <c r="G3" s="43" t="s">
        <v>25</v>
      </c>
      <c r="H3" s="43" t="s">
        <v>26</v>
      </c>
      <c r="I3" s="43" t="s">
        <v>317</v>
      </c>
      <c r="J3" s="43" t="s">
        <v>27</v>
      </c>
      <c r="K3" s="43" t="s">
        <v>318</v>
      </c>
      <c r="L3" s="43" t="s">
        <v>7</v>
      </c>
      <c r="M3" s="43" t="s">
        <v>319</v>
      </c>
      <c r="N3" s="43" t="s">
        <v>8</v>
      </c>
      <c r="O3" s="44" t="s">
        <v>320</v>
      </c>
      <c r="P3" s="44" t="s">
        <v>14</v>
      </c>
      <c r="Q3" s="44" t="s">
        <v>321</v>
      </c>
      <c r="R3" s="43" t="s">
        <v>322</v>
      </c>
      <c r="S3" s="43" t="s">
        <v>12</v>
      </c>
      <c r="T3" s="43" t="s">
        <v>13</v>
      </c>
      <c r="U3" s="24" t="s">
        <v>4</v>
      </c>
      <c r="V3" s="24" t="s">
        <v>5</v>
      </c>
      <c r="W3" s="18" t="s">
        <v>336</v>
      </c>
      <c r="X3" s="18" t="s">
        <v>335</v>
      </c>
      <c r="Y3" s="42" t="s">
        <v>323</v>
      </c>
      <c r="Z3" s="42" t="s">
        <v>304</v>
      </c>
      <c r="AA3" s="42" t="s">
        <v>324</v>
      </c>
      <c r="AB3" s="42" t="s">
        <v>325</v>
      </c>
      <c r="AC3" s="42" t="s">
        <v>326</v>
      </c>
      <c r="AD3" s="42" t="s">
        <v>327</v>
      </c>
      <c r="AE3" s="42" t="s">
        <v>328</v>
      </c>
      <c r="AF3" s="42" t="s">
        <v>329</v>
      </c>
      <c r="AG3" s="42" t="s">
        <v>330</v>
      </c>
      <c r="AH3" s="42" t="s">
        <v>331</v>
      </c>
      <c r="AK3" s="42" t="s">
        <v>332</v>
      </c>
    </row>
    <row r="4" spans="1:37" ht="60" customHeight="1" x14ac:dyDescent="0.3">
      <c r="A4" s="12">
        <v>1</v>
      </c>
      <c r="B4" s="17" t="s">
        <v>31</v>
      </c>
      <c r="C4" s="18" t="s">
        <v>81</v>
      </c>
      <c r="D4" s="17" t="s">
        <v>146</v>
      </c>
      <c r="E4" s="18" t="s">
        <v>147</v>
      </c>
      <c r="F4" s="45" t="s">
        <v>148</v>
      </c>
      <c r="G4" s="45" t="s">
        <v>149</v>
      </c>
      <c r="H4" s="28" t="s">
        <v>28</v>
      </c>
      <c r="I4" s="17" t="s">
        <v>23</v>
      </c>
      <c r="J4" s="45" t="s">
        <v>151</v>
      </c>
      <c r="K4" s="27" t="s">
        <v>150</v>
      </c>
      <c r="L4" s="45" t="s">
        <v>152</v>
      </c>
      <c r="M4" s="45" t="s">
        <v>152</v>
      </c>
      <c r="N4" s="17" t="s">
        <v>153</v>
      </c>
      <c r="O4" s="17">
        <v>180</v>
      </c>
      <c r="P4" s="20">
        <v>581700</v>
      </c>
      <c r="Q4" s="19">
        <v>104706000</v>
      </c>
      <c r="R4" s="21" t="s">
        <v>333</v>
      </c>
      <c r="S4" s="21" t="s">
        <v>145</v>
      </c>
      <c r="T4" s="21" t="s">
        <v>145</v>
      </c>
      <c r="U4" s="18" t="s">
        <v>131</v>
      </c>
      <c r="V4" s="18" t="s">
        <v>138</v>
      </c>
      <c r="W4" s="13">
        <v>1</v>
      </c>
      <c r="X4" s="19">
        <v>104706000</v>
      </c>
      <c r="Y4" s="42" t="e">
        <f>IF(V4=#REF!,TRUE)</f>
        <v>#REF!</v>
      </c>
      <c r="Z4" s="42" t="e">
        <f>IF(Q4=#REF!,TRUE)</f>
        <v>#REF!</v>
      </c>
      <c r="AA4" s="42" t="e">
        <f>IF(C4=#REF!,TRUE)</f>
        <v>#REF!</v>
      </c>
      <c r="AB4" s="42" t="e">
        <f>IF(D4=#REF!,TRUE)</f>
        <v>#REF!</v>
      </c>
      <c r="AC4" s="42" t="e">
        <f>IF(E4=#REF!,TRUE)</f>
        <v>#REF!</v>
      </c>
      <c r="AD4" s="42" t="e">
        <f>IF(F4=#REF!,TRUE)</f>
        <v>#REF!</v>
      </c>
      <c r="AE4" s="42" t="e">
        <f>IF(G4=#REF!,TRUE)</f>
        <v>#REF!</v>
      </c>
      <c r="AF4" s="42" t="e">
        <f>IF(K4=#REF!,TRUE)</f>
        <v>#REF!</v>
      </c>
      <c r="AG4" s="42" t="e">
        <f>IF(J4=#REF!,TRUE)</f>
        <v>#REF!</v>
      </c>
      <c r="AH4" s="42" t="e">
        <f>IF(O4=#REF!,TRUE)</f>
        <v>#REF!</v>
      </c>
      <c r="AI4" s="42">
        <f>O4*P4</f>
        <v>104706000</v>
      </c>
      <c r="AJ4" s="46">
        <f>Q4-AI4</f>
        <v>0</v>
      </c>
      <c r="AK4" s="42" t="e">
        <f>IF(L4=#REF!,TRUE)</f>
        <v>#REF!</v>
      </c>
    </row>
    <row r="5" spans="1:37" ht="60" customHeight="1" x14ac:dyDescent="0.3">
      <c r="A5" s="12">
        <v>2</v>
      </c>
      <c r="B5" s="17" t="s">
        <v>32</v>
      </c>
      <c r="C5" s="18" t="s">
        <v>82</v>
      </c>
      <c r="D5" s="17" t="s">
        <v>154</v>
      </c>
      <c r="E5" s="18" t="s">
        <v>155</v>
      </c>
      <c r="F5" s="45" t="s">
        <v>156</v>
      </c>
      <c r="G5" s="45" t="s">
        <v>157</v>
      </c>
      <c r="H5" s="28" t="s">
        <v>28</v>
      </c>
      <c r="I5" s="17" t="s">
        <v>23</v>
      </c>
      <c r="J5" s="45" t="s">
        <v>159</v>
      </c>
      <c r="K5" s="27" t="s">
        <v>158</v>
      </c>
      <c r="L5" s="45" t="s">
        <v>160</v>
      </c>
      <c r="M5" s="45" t="s">
        <v>160</v>
      </c>
      <c r="N5" s="17" t="s">
        <v>153</v>
      </c>
      <c r="O5" s="17">
        <v>32</v>
      </c>
      <c r="P5" s="20">
        <v>700000</v>
      </c>
      <c r="Q5" s="19">
        <v>22400000</v>
      </c>
      <c r="R5" s="21" t="s">
        <v>333</v>
      </c>
      <c r="S5" s="21" t="s">
        <v>145</v>
      </c>
      <c r="T5" s="21" t="s">
        <v>145</v>
      </c>
      <c r="U5" s="18" t="s">
        <v>132</v>
      </c>
      <c r="V5" s="18" t="s">
        <v>139</v>
      </c>
      <c r="W5" s="13">
        <v>1</v>
      </c>
      <c r="X5" s="19">
        <v>22400000</v>
      </c>
      <c r="Y5" s="42" t="e">
        <f>IF(V5=#REF!,TRUE)</f>
        <v>#REF!</v>
      </c>
      <c r="Z5" s="42" t="e">
        <f>IF(Q5=#REF!,TRUE)</f>
        <v>#REF!</v>
      </c>
      <c r="AA5" s="42" t="e">
        <f>IF(C5=#REF!,TRUE)</f>
        <v>#REF!</v>
      </c>
      <c r="AB5" s="42" t="e">
        <f>IF(D5=#REF!,TRUE)</f>
        <v>#REF!</v>
      </c>
      <c r="AC5" s="42" t="e">
        <f>IF(E5=#REF!,TRUE)</f>
        <v>#REF!</v>
      </c>
      <c r="AD5" s="42" t="e">
        <f>IF(F5=#REF!,TRUE)</f>
        <v>#REF!</v>
      </c>
      <c r="AE5" s="42" t="e">
        <f>IF(G5=#REF!,TRUE)</f>
        <v>#REF!</v>
      </c>
      <c r="AF5" s="42" t="e">
        <f>IF(K5=#REF!,TRUE)</f>
        <v>#REF!</v>
      </c>
      <c r="AG5" s="42" t="e">
        <f>IF(J5=#REF!,TRUE)</f>
        <v>#REF!</v>
      </c>
      <c r="AH5" s="42" t="e">
        <f>IF(O5=#REF!,TRUE)</f>
        <v>#REF!</v>
      </c>
      <c r="AI5" s="42">
        <f t="shared" ref="AI5:AI54" si="0">O5*P5</f>
        <v>22400000</v>
      </c>
      <c r="AJ5" s="46">
        <f t="shared" ref="AJ5:AJ54" si="1">Q5-AI5</f>
        <v>0</v>
      </c>
      <c r="AK5" s="42" t="e">
        <f>IF(L5=#REF!,TRUE)</f>
        <v>#REF!</v>
      </c>
    </row>
    <row r="6" spans="1:37" ht="60" customHeight="1" x14ac:dyDescent="0.3">
      <c r="A6" s="12">
        <v>3</v>
      </c>
      <c r="B6" s="17" t="s">
        <v>33</v>
      </c>
      <c r="C6" s="18" t="s">
        <v>83</v>
      </c>
      <c r="D6" s="17" t="s">
        <v>154</v>
      </c>
      <c r="E6" s="18" t="s">
        <v>161</v>
      </c>
      <c r="F6" s="45" t="s">
        <v>156</v>
      </c>
      <c r="G6" s="45" t="s">
        <v>162</v>
      </c>
      <c r="H6" s="28" t="s">
        <v>10</v>
      </c>
      <c r="I6" s="17" t="s">
        <v>23</v>
      </c>
      <c r="J6" s="45" t="s">
        <v>163</v>
      </c>
      <c r="K6" s="27" t="s">
        <v>150</v>
      </c>
      <c r="L6" s="45" t="s">
        <v>164</v>
      </c>
      <c r="M6" s="45" t="s">
        <v>164</v>
      </c>
      <c r="N6" s="17" t="s">
        <v>153</v>
      </c>
      <c r="O6" s="17">
        <v>80</v>
      </c>
      <c r="P6" s="20">
        <v>105000</v>
      </c>
      <c r="Q6" s="19">
        <v>8400000</v>
      </c>
      <c r="R6" s="21" t="s">
        <v>333</v>
      </c>
      <c r="S6" s="21" t="s">
        <v>145</v>
      </c>
      <c r="T6" s="21" t="s">
        <v>145</v>
      </c>
      <c r="U6" s="18" t="s">
        <v>133</v>
      </c>
      <c r="V6" s="18" t="s">
        <v>140</v>
      </c>
      <c r="W6" s="13">
        <v>1</v>
      </c>
      <c r="X6" s="19">
        <v>8400000</v>
      </c>
      <c r="Y6" s="42" t="e">
        <f>IF(V6=#REF!,TRUE)</f>
        <v>#REF!</v>
      </c>
      <c r="Z6" s="42" t="e">
        <f>IF(Q6=#REF!,TRUE)</f>
        <v>#REF!</v>
      </c>
      <c r="AA6" s="42" t="e">
        <f>IF(C6=#REF!,TRUE)</f>
        <v>#REF!</v>
      </c>
      <c r="AB6" s="42" t="e">
        <f>IF(D6=#REF!,TRUE)</f>
        <v>#REF!</v>
      </c>
      <c r="AC6" s="42" t="e">
        <f>IF(E6=#REF!,TRUE)</f>
        <v>#REF!</v>
      </c>
      <c r="AD6" s="42" t="e">
        <f>IF(F6=#REF!,TRUE)</f>
        <v>#REF!</v>
      </c>
      <c r="AE6" s="42" t="e">
        <f>IF(G6=#REF!,TRUE)</f>
        <v>#REF!</v>
      </c>
      <c r="AF6" s="42" t="e">
        <f>IF(K6=#REF!,TRUE)</f>
        <v>#REF!</v>
      </c>
      <c r="AG6" s="42" t="e">
        <f>IF(J6=#REF!,TRUE)</f>
        <v>#REF!</v>
      </c>
      <c r="AH6" s="42" t="e">
        <f>IF(O6=#REF!,TRUE)</f>
        <v>#REF!</v>
      </c>
      <c r="AI6" s="42">
        <f t="shared" si="0"/>
        <v>8400000</v>
      </c>
      <c r="AJ6" s="46">
        <f t="shared" si="1"/>
        <v>0</v>
      </c>
      <c r="AK6" s="42" t="e">
        <f>IF(L6=#REF!,TRUE)</f>
        <v>#REF!</v>
      </c>
    </row>
    <row r="7" spans="1:37" ht="60" customHeight="1" x14ac:dyDescent="0.3">
      <c r="A7" s="12">
        <v>4</v>
      </c>
      <c r="B7" s="17" t="s">
        <v>34</v>
      </c>
      <c r="C7" s="18" t="s">
        <v>84</v>
      </c>
      <c r="D7" s="17" t="s">
        <v>146</v>
      </c>
      <c r="E7" s="18" t="s">
        <v>165</v>
      </c>
      <c r="F7" s="45" t="s">
        <v>166</v>
      </c>
      <c r="G7" s="45" t="s">
        <v>167</v>
      </c>
      <c r="H7" s="28" t="s">
        <v>10</v>
      </c>
      <c r="I7" s="17" t="s">
        <v>23</v>
      </c>
      <c r="J7" s="45" t="s">
        <v>168</v>
      </c>
      <c r="K7" s="27" t="s">
        <v>158</v>
      </c>
      <c r="L7" s="45" t="s">
        <v>164</v>
      </c>
      <c r="M7" s="45" t="s">
        <v>164</v>
      </c>
      <c r="N7" s="17" t="s">
        <v>153</v>
      </c>
      <c r="O7" s="17">
        <v>80</v>
      </c>
      <c r="P7" s="20">
        <v>157500</v>
      </c>
      <c r="Q7" s="19">
        <v>12600000</v>
      </c>
      <c r="R7" s="21" t="s">
        <v>333</v>
      </c>
      <c r="S7" s="21" t="s">
        <v>145</v>
      </c>
      <c r="T7" s="21" t="s">
        <v>145</v>
      </c>
      <c r="U7" s="18" t="s">
        <v>133</v>
      </c>
      <c r="V7" s="18" t="s">
        <v>140</v>
      </c>
      <c r="W7" s="13">
        <v>1</v>
      </c>
      <c r="X7" s="19">
        <v>12600000</v>
      </c>
      <c r="Y7" s="42" t="e">
        <f>IF(V7=#REF!,TRUE)</f>
        <v>#REF!</v>
      </c>
      <c r="Z7" s="42" t="e">
        <f>IF(Q7=#REF!,TRUE)</f>
        <v>#REF!</v>
      </c>
      <c r="AA7" s="42" t="e">
        <f>IF(C7=#REF!,TRUE)</f>
        <v>#REF!</v>
      </c>
      <c r="AB7" s="42" t="e">
        <f>IF(D7=#REF!,TRUE)</f>
        <v>#REF!</v>
      </c>
      <c r="AC7" s="42" t="e">
        <f>IF(E7=#REF!,TRUE)</f>
        <v>#REF!</v>
      </c>
      <c r="AD7" s="42" t="e">
        <f>IF(F7=#REF!,TRUE)</f>
        <v>#REF!</v>
      </c>
      <c r="AE7" s="42" t="e">
        <f>IF(G7=#REF!,TRUE)</f>
        <v>#REF!</v>
      </c>
      <c r="AF7" s="42" t="e">
        <f>IF(K7=#REF!,TRUE)</f>
        <v>#REF!</v>
      </c>
      <c r="AG7" s="42" t="e">
        <f>IF(J7=#REF!,TRUE)</f>
        <v>#REF!</v>
      </c>
      <c r="AH7" s="42" t="e">
        <f>IF(O7=#REF!,TRUE)</f>
        <v>#REF!</v>
      </c>
      <c r="AI7" s="42">
        <f t="shared" si="0"/>
        <v>12600000</v>
      </c>
      <c r="AJ7" s="46">
        <f t="shared" si="1"/>
        <v>0</v>
      </c>
      <c r="AK7" s="42" t="e">
        <f>IF(L7=#REF!,TRUE)</f>
        <v>#REF!</v>
      </c>
    </row>
    <row r="8" spans="1:37" ht="60" customHeight="1" x14ac:dyDescent="0.3">
      <c r="A8" s="12">
        <v>5</v>
      </c>
      <c r="B8" s="17" t="s">
        <v>35</v>
      </c>
      <c r="C8" s="18" t="s">
        <v>85</v>
      </c>
      <c r="D8" s="17" t="s">
        <v>169</v>
      </c>
      <c r="E8" s="18" t="s">
        <v>170</v>
      </c>
      <c r="F8" s="45" t="s">
        <v>171</v>
      </c>
      <c r="G8" s="45" t="s">
        <v>172</v>
      </c>
      <c r="H8" s="28" t="s">
        <v>28</v>
      </c>
      <c r="I8" s="17" t="s">
        <v>23</v>
      </c>
      <c r="J8" s="45" t="s">
        <v>174</v>
      </c>
      <c r="K8" s="27" t="s">
        <v>173</v>
      </c>
      <c r="L8" s="45" t="s">
        <v>175</v>
      </c>
      <c r="M8" s="45" t="s">
        <v>175</v>
      </c>
      <c r="N8" s="17" t="s">
        <v>153</v>
      </c>
      <c r="O8" s="17">
        <v>200</v>
      </c>
      <c r="P8" s="20">
        <v>134400</v>
      </c>
      <c r="Q8" s="19">
        <v>26880000</v>
      </c>
      <c r="R8" s="21" t="s">
        <v>333</v>
      </c>
      <c r="S8" s="21" t="s">
        <v>145</v>
      </c>
      <c r="T8" s="21" t="s">
        <v>145</v>
      </c>
      <c r="U8" s="18" t="s">
        <v>134</v>
      </c>
      <c r="V8" s="18" t="s">
        <v>141</v>
      </c>
      <c r="W8" s="13">
        <v>1</v>
      </c>
      <c r="X8" s="19">
        <v>26880000</v>
      </c>
      <c r="Y8" s="42" t="e">
        <f>IF(V8=#REF!,TRUE)</f>
        <v>#REF!</v>
      </c>
      <c r="Z8" s="42" t="e">
        <f>IF(Q8=#REF!,TRUE)</f>
        <v>#REF!</v>
      </c>
      <c r="AA8" s="42" t="e">
        <f>IF(C8=#REF!,TRUE)</f>
        <v>#REF!</v>
      </c>
      <c r="AB8" s="42" t="e">
        <f>IF(D8=#REF!,TRUE)</f>
        <v>#REF!</v>
      </c>
      <c r="AC8" s="42" t="e">
        <f>IF(E8=#REF!,TRUE)</f>
        <v>#REF!</v>
      </c>
      <c r="AD8" s="42" t="e">
        <f>IF(F8=#REF!,TRUE)</f>
        <v>#REF!</v>
      </c>
      <c r="AE8" s="42" t="e">
        <f>IF(G8=#REF!,TRUE)</f>
        <v>#REF!</v>
      </c>
      <c r="AF8" s="42" t="e">
        <f>IF(K8=#REF!,TRUE)</f>
        <v>#REF!</v>
      </c>
      <c r="AG8" s="42" t="e">
        <f>IF(J8=#REF!,TRUE)</f>
        <v>#REF!</v>
      </c>
      <c r="AH8" s="42" t="e">
        <f>IF(O8=#REF!,TRUE)</f>
        <v>#REF!</v>
      </c>
      <c r="AI8" s="42">
        <f t="shared" si="0"/>
        <v>26880000</v>
      </c>
      <c r="AJ8" s="46">
        <f t="shared" si="1"/>
        <v>0</v>
      </c>
      <c r="AK8" s="42" t="e">
        <f>IF(L8=#REF!,TRUE)</f>
        <v>#REF!</v>
      </c>
    </row>
    <row r="9" spans="1:37" ht="60" customHeight="1" x14ac:dyDescent="0.3">
      <c r="A9" s="12">
        <v>6</v>
      </c>
      <c r="B9" s="17" t="s">
        <v>36</v>
      </c>
      <c r="C9" s="18" t="s">
        <v>86</v>
      </c>
      <c r="D9" s="17" t="s">
        <v>176</v>
      </c>
      <c r="E9" s="18" t="s">
        <v>177</v>
      </c>
      <c r="F9" s="45" t="s">
        <v>312</v>
      </c>
      <c r="G9" s="45" t="s">
        <v>172</v>
      </c>
      <c r="H9" s="28" t="s">
        <v>28</v>
      </c>
      <c r="I9" s="17" t="s">
        <v>23</v>
      </c>
      <c r="J9" s="45" t="s">
        <v>178</v>
      </c>
      <c r="K9" s="27" t="s">
        <v>173</v>
      </c>
      <c r="L9" s="45" t="s">
        <v>175</v>
      </c>
      <c r="M9" s="45" t="s">
        <v>175</v>
      </c>
      <c r="N9" s="17" t="s">
        <v>153</v>
      </c>
      <c r="O9" s="17">
        <v>180</v>
      </c>
      <c r="P9" s="20">
        <v>333900</v>
      </c>
      <c r="Q9" s="19">
        <v>60102000</v>
      </c>
      <c r="R9" s="21" t="s">
        <v>333</v>
      </c>
      <c r="S9" s="21" t="s">
        <v>145</v>
      </c>
      <c r="T9" s="21" t="s">
        <v>145</v>
      </c>
      <c r="U9" s="18" t="s">
        <v>134</v>
      </c>
      <c r="V9" s="18" t="s">
        <v>141</v>
      </c>
      <c r="W9" s="13">
        <v>1</v>
      </c>
      <c r="X9" s="19">
        <v>60102000</v>
      </c>
      <c r="Y9" s="42" t="e">
        <f>IF(V9=#REF!,TRUE)</f>
        <v>#REF!</v>
      </c>
      <c r="Z9" s="42" t="e">
        <f>IF(Q9=#REF!,TRUE)</f>
        <v>#REF!</v>
      </c>
      <c r="AA9" s="42" t="e">
        <f>IF(C9=#REF!,TRUE)</f>
        <v>#REF!</v>
      </c>
      <c r="AB9" s="42" t="e">
        <f>IF(D9=#REF!,TRUE)</f>
        <v>#REF!</v>
      </c>
      <c r="AC9" s="42" t="e">
        <f>IF(E9=#REF!,TRUE)</f>
        <v>#REF!</v>
      </c>
      <c r="AD9" s="42" t="e">
        <f>IF(F9=#REF!,TRUE)</f>
        <v>#REF!</v>
      </c>
      <c r="AE9" s="42" t="e">
        <f>IF(G9=#REF!,TRUE)</f>
        <v>#REF!</v>
      </c>
      <c r="AF9" s="42" t="e">
        <f>IF(K9=#REF!,TRUE)</f>
        <v>#REF!</v>
      </c>
      <c r="AG9" s="42" t="e">
        <f>IF(J9=#REF!,TRUE)</f>
        <v>#REF!</v>
      </c>
      <c r="AH9" s="42" t="e">
        <f>IF(O9=#REF!,TRUE)</f>
        <v>#REF!</v>
      </c>
      <c r="AI9" s="42">
        <f t="shared" si="0"/>
        <v>60102000</v>
      </c>
      <c r="AJ9" s="46">
        <f t="shared" si="1"/>
        <v>0</v>
      </c>
      <c r="AK9" s="42" t="e">
        <f>IF(L9=#REF!,TRUE)</f>
        <v>#REF!</v>
      </c>
    </row>
    <row r="10" spans="1:37" ht="84" customHeight="1" x14ac:dyDescent="0.3">
      <c r="A10" s="12">
        <v>7</v>
      </c>
      <c r="B10" s="17" t="s">
        <v>37</v>
      </c>
      <c r="C10" s="18" t="s">
        <v>87</v>
      </c>
      <c r="D10" s="17" t="s">
        <v>179</v>
      </c>
      <c r="E10" s="18" t="s">
        <v>180</v>
      </c>
      <c r="F10" s="45" t="s">
        <v>181</v>
      </c>
      <c r="G10" s="45" t="s">
        <v>149</v>
      </c>
      <c r="H10" s="28" t="s">
        <v>28</v>
      </c>
      <c r="I10" s="17" t="s">
        <v>23</v>
      </c>
      <c r="J10" s="45" t="s">
        <v>182</v>
      </c>
      <c r="K10" s="27" t="s">
        <v>158</v>
      </c>
      <c r="L10" s="45" t="s">
        <v>152</v>
      </c>
      <c r="M10" s="45" t="s">
        <v>152</v>
      </c>
      <c r="N10" s="17" t="s">
        <v>153</v>
      </c>
      <c r="O10" s="17">
        <v>180</v>
      </c>
      <c r="P10" s="20">
        <v>241500</v>
      </c>
      <c r="Q10" s="19">
        <v>43470000</v>
      </c>
      <c r="R10" s="21" t="s">
        <v>333</v>
      </c>
      <c r="S10" s="21" t="s">
        <v>145</v>
      </c>
      <c r="T10" s="21" t="s">
        <v>145</v>
      </c>
      <c r="U10" s="18" t="s">
        <v>131</v>
      </c>
      <c r="V10" s="18" t="s">
        <v>138</v>
      </c>
      <c r="W10" s="13">
        <v>1</v>
      </c>
      <c r="X10" s="19">
        <v>43470000</v>
      </c>
      <c r="Y10" s="42" t="e">
        <f>IF(V10=#REF!,TRUE)</f>
        <v>#REF!</v>
      </c>
      <c r="Z10" s="42" t="e">
        <f>IF(Q10=#REF!,TRUE)</f>
        <v>#REF!</v>
      </c>
      <c r="AA10" s="42" t="e">
        <f>IF(C10=#REF!,TRUE)</f>
        <v>#REF!</v>
      </c>
      <c r="AB10" s="42" t="e">
        <f>IF(D10=#REF!,TRUE)</f>
        <v>#REF!</v>
      </c>
      <c r="AC10" s="42" t="e">
        <f>IF(E10=#REF!,TRUE)</f>
        <v>#REF!</v>
      </c>
      <c r="AD10" s="42" t="e">
        <f>IF(F10=#REF!,TRUE)</f>
        <v>#REF!</v>
      </c>
      <c r="AE10" s="42" t="e">
        <f>IF(G10=#REF!,TRUE)</f>
        <v>#REF!</v>
      </c>
      <c r="AF10" s="42" t="e">
        <f>IF(K10=#REF!,TRUE)</f>
        <v>#REF!</v>
      </c>
      <c r="AG10" s="42" t="e">
        <f>IF(J10=#REF!,TRUE)</f>
        <v>#REF!</v>
      </c>
      <c r="AH10" s="42" t="e">
        <f>IF(O10=#REF!,TRUE)</f>
        <v>#REF!</v>
      </c>
      <c r="AI10" s="42">
        <f t="shared" si="0"/>
        <v>43470000</v>
      </c>
      <c r="AJ10" s="46">
        <f t="shared" si="1"/>
        <v>0</v>
      </c>
      <c r="AK10" s="42" t="e">
        <f>IF(L10=#REF!,TRUE)</f>
        <v>#REF!</v>
      </c>
    </row>
    <row r="11" spans="1:37" ht="60" customHeight="1" x14ac:dyDescent="0.3">
      <c r="A11" s="12">
        <v>8</v>
      </c>
      <c r="B11" s="17" t="s">
        <v>38</v>
      </c>
      <c r="C11" s="18" t="s">
        <v>88</v>
      </c>
      <c r="D11" s="17" t="s">
        <v>183</v>
      </c>
      <c r="E11" s="18" t="s">
        <v>184</v>
      </c>
      <c r="F11" s="45" t="s">
        <v>185</v>
      </c>
      <c r="G11" s="45" t="s">
        <v>149</v>
      </c>
      <c r="H11" s="28" t="s">
        <v>186</v>
      </c>
      <c r="I11" s="17" t="s">
        <v>23</v>
      </c>
      <c r="J11" s="45" t="s">
        <v>187</v>
      </c>
      <c r="K11" s="27" t="s">
        <v>158</v>
      </c>
      <c r="L11" s="45" t="s">
        <v>152</v>
      </c>
      <c r="M11" s="45" t="s">
        <v>152</v>
      </c>
      <c r="N11" s="17" t="s">
        <v>153</v>
      </c>
      <c r="O11" s="17">
        <v>70</v>
      </c>
      <c r="P11" s="20">
        <v>168000</v>
      </c>
      <c r="Q11" s="19">
        <v>11760000</v>
      </c>
      <c r="R11" s="21" t="s">
        <v>333</v>
      </c>
      <c r="S11" s="21" t="s">
        <v>145</v>
      </c>
      <c r="T11" s="21" t="s">
        <v>145</v>
      </c>
      <c r="U11" s="18" t="s">
        <v>131</v>
      </c>
      <c r="V11" s="18" t="s">
        <v>138</v>
      </c>
      <c r="W11" s="13">
        <v>1</v>
      </c>
      <c r="X11" s="19">
        <v>11760000</v>
      </c>
      <c r="Y11" s="42" t="e">
        <f>IF(V11=#REF!,TRUE)</f>
        <v>#REF!</v>
      </c>
      <c r="Z11" s="42" t="e">
        <f>IF(Q11=#REF!,TRUE)</f>
        <v>#REF!</v>
      </c>
      <c r="AA11" s="42" t="e">
        <f>IF(C11=#REF!,TRUE)</f>
        <v>#REF!</v>
      </c>
      <c r="AB11" s="42" t="e">
        <f>IF(D11=#REF!,TRUE)</f>
        <v>#REF!</v>
      </c>
      <c r="AC11" s="42" t="e">
        <f>IF(E11=#REF!,TRUE)</f>
        <v>#REF!</v>
      </c>
      <c r="AD11" s="42" t="e">
        <f>IF(F11=#REF!,TRUE)</f>
        <v>#REF!</v>
      </c>
      <c r="AE11" s="42" t="e">
        <f>IF(G11=#REF!,TRUE)</f>
        <v>#REF!</v>
      </c>
      <c r="AF11" s="42" t="e">
        <f>IF(K11=#REF!,TRUE)</f>
        <v>#REF!</v>
      </c>
      <c r="AG11" s="42" t="e">
        <f>IF(J11=#REF!,TRUE)</f>
        <v>#REF!</v>
      </c>
      <c r="AH11" s="42" t="e">
        <f>IF(O11=#REF!,TRUE)</f>
        <v>#REF!</v>
      </c>
      <c r="AI11" s="42">
        <f t="shared" si="0"/>
        <v>11760000</v>
      </c>
      <c r="AJ11" s="46">
        <f t="shared" si="1"/>
        <v>0</v>
      </c>
      <c r="AK11" s="42" t="e">
        <f>IF(L11=#REF!,TRUE)</f>
        <v>#REF!</v>
      </c>
    </row>
    <row r="12" spans="1:37" ht="60" customHeight="1" x14ac:dyDescent="0.3">
      <c r="A12" s="12">
        <v>9</v>
      </c>
      <c r="B12" s="17" t="s">
        <v>39</v>
      </c>
      <c r="C12" s="18" t="s">
        <v>89</v>
      </c>
      <c r="D12" s="17" t="s">
        <v>179</v>
      </c>
      <c r="E12" s="18" t="s">
        <v>188</v>
      </c>
      <c r="F12" s="45" t="s">
        <v>156</v>
      </c>
      <c r="G12" s="45" t="s">
        <v>162</v>
      </c>
      <c r="H12" s="28" t="s">
        <v>10</v>
      </c>
      <c r="I12" s="17" t="s">
        <v>23</v>
      </c>
      <c r="J12" s="45" t="s">
        <v>189</v>
      </c>
      <c r="K12" s="27" t="s">
        <v>150</v>
      </c>
      <c r="L12" s="45" t="s">
        <v>164</v>
      </c>
      <c r="M12" s="45" t="s">
        <v>164</v>
      </c>
      <c r="N12" s="17" t="s">
        <v>153</v>
      </c>
      <c r="O12" s="17">
        <v>30</v>
      </c>
      <c r="P12" s="20">
        <v>136500</v>
      </c>
      <c r="Q12" s="19">
        <v>4095000</v>
      </c>
      <c r="R12" s="21" t="s">
        <v>333</v>
      </c>
      <c r="S12" s="21" t="s">
        <v>145</v>
      </c>
      <c r="T12" s="21" t="s">
        <v>145</v>
      </c>
      <c r="U12" s="18" t="s">
        <v>133</v>
      </c>
      <c r="V12" s="18" t="s">
        <v>140</v>
      </c>
      <c r="W12" s="13">
        <v>1</v>
      </c>
      <c r="X12" s="19">
        <v>4095000</v>
      </c>
      <c r="Y12" s="42" t="e">
        <f>IF(V12=#REF!,TRUE)</f>
        <v>#REF!</v>
      </c>
      <c r="Z12" s="42" t="e">
        <f>IF(Q12=#REF!,TRUE)</f>
        <v>#REF!</v>
      </c>
      <c r="AA12" s="42" t="e">
        <f>IF(C12=#REF!,TRUE)</f>
        <v>#REF!</v>
      </c>
      <c r="AB12" s="42" t="e">
        <f>IF(D12=#REF!,TRUE)</f>
        <v>#REF!</v>
      </c>
      <c r="AC12" s="42" t="e">
        <f>IF(E12=#REF!,TRUE)</f>
        <v>#REF!</v>
      </c>
      <c r="AD12" s="42" t="e">
        <f>IF(F12=#REF!,TRUE)</f>
        <v>#REF!</v>
      </c>
      <c r="AE12" s="42" t="e">
        <f>IF(G12=#REF!,TRUE)</f>
        <v>#REF!</v>
      </c>
      <c r="AF12" s="42" t="e">
        <f>IF(K12=#REF!,TRUE)</f>
        <v>#REF!</v>
      </c>
      <c r="AG12" s="42" t="e">
        <f>IF(J12=#REF!,TRUE)</f>
        <v>#REF!</v>
      </c>
      <c r="AH12" s="42" t="e">
        <f>IF(O12=#REF!,TRUE)</f>
        <v>#REF!</v>
      </c>
      <c r="AI12" s="42">
        <f t="shared" si="0"/>
        <v>4095000</v>
      </c>
      <c r="AJ12" s="46">
        <f t="shared" si="1"/>
        <v>0</v>
      </c>
      <c r="AK12" s="42" t="e">
        <f>IF(L12=#REF!,TRUE)</f>
        <v>#REF!</v>
      </c>
    </row>
    <row r="13" spans="1:37" ht="60" customHeight="1" x14ac:dyDescent="0.3">
      <c r="A13" s="12">
        <v>10</v>
      </c>
      <c r="B13" s="17" t="s">
        <v>40</v>
      </c>
      <c r="C13" s="18" t="s">
        <v>90</v>
      </c>
      <c r="D13" s="17" t="s">
        <v>190</v>
      </c>
      <c r="E13" s="18" t="s">
        <v>191</v>
      </c>
      <c r="F13" s="45" t="s">
        <v>171</v>
      </c>
      <c r="G13" s="45" t="s">
        <v>149</v>
      </c>
      <c r="H13" s="28" t="s">
        <v>28</v>
      </c>
      <c r="I13" s="17" t="s">
        <v>23</v>
      </c>
      <c r="J13" s="45" t="s">
        <v>192</v>
      </c>
      <c r="K13" s="27" t="s">
        <v>150</v>
      </c>
      <c r="L13" s="45" t="s">
        <v>152</v>
      </c>
      <c r="M13" s="45" t="s">
        <v>152</v>
      </c>
      <c r="N13" s="17" t="s">
        <v>153</v>
      </c>
      <c r="O13" s="17">
        <v>20</v>
      </c>
      <c r="P13" s="20">
        <v>210000</v>
      </c>
      <c r="Q13" s="19">
        <v>4200000</v>
      </c>
      <c r="R13" s="21" t="s">
        <v>333</v>
      </c>
      <c r="S13" s="21" t="s">
        <v>145</v>
      </c>
      <c r="T13" s="21" t="s">
        <v>145</v>
      </c>
      <c r="U13" s="18" t="s">
        <v>131</v>
      </c>
      <c r="V13" s="18" t="s">
        <v>138</v>
      </c>
      <c r="W13" s="13">
        <v>1</v>
      </c>
      <c r="X13" s="19">
        <v>4200000</v>
      </c>
      <c r="Y13" s="42" t="e">
        <f>IF(V13=#REF!,TRUE)</f>
        <v>#REF!</v>
      </c>
      <c r="Z13" s="42" t="e">
        <f>IF(Q13=#REF!,TRUE)</f>
        <v>#REF!</v>
      </c>
      <c r="AA13" s="42" t="e">
        <f>IF(C13=#REF!,TRUE)</f>
        <v>#REF!</v>
      </c>
      <c r="AB13" s="42" t="e">
        <f>IF(D13=#REF!,TRUE)</f>
        <v>#REF!</v>
      </c>
      <c r="AC13" s="42" t="e">
        <f>IF(E13=#REF!,TRUE)</f>
        <v>#REF!</v>
      </c>
      <c r="AD13" s="42" t="e">
        <f>IF(F13=#REF!,TRUE)</f>
        <v>#REF!</v>
      </c>
      <c r="AE13" s="42" t="e">
        <f>IF(G13=#REF!,TRUE)</f>
        <v>#REF!</v>
      </c>
      <c r="AF13" s="42" t="e">
        <f>IF(K13=#REF!,TRUE)</f>
        <v>#REF!</v>
      </c>
      <c r="AG13" s="42" t="e">
        <f>IF(J13=#REF!,TRUE)</f>
        <v>#REF!</v>
      </c>
      <c r="AH13" s="42" t="e">
        <f>IF(O13=#REF!,TRUE)</f>
        <v>#REF!</v>
      </c>
      <c r="AI13" s="42">
        <f t="shared" si="0"/>
        <v>4200000</v>
      </c>
      <c r="AJ13" s="46">
        <f t="shared" si="1"/>
        <v>0</v>
      </c>
      <c r="AK13" s="42" t="e">
        <f>IF(L13=#REF!,TRUE)</f>
        <v>#REF!</v>
      </c>
    </row>
    <row r="14" spans="1:37" ht="60" customHeight="1" x14ac:dyDescent="0.3">
      <c r="A14" s="12">
        <v>11</v>
      </c>
      <c r="B14" s="17" t="s">
        <v>41</v>
      </c>
      <c r="C14" s="18" t="s">
        <v>91</v>
      </c>
      <c r="D14" s="17" t="s">
        <v>193</v>
      </c>
      <c r="E14" s="18" t="s">
        <v>194</v>
      </c>
      <c r="F14" s="45" t="s">
        <v>171</v>
      </c>
      <c r="G14" s="45" t="s">
        <v>149</v>
      </c>
      <c r="H14" s="28" t="s">
        <v>28</v>
      </c>
      <c r="I14" s="17" t="s">
        <v>23</v>
      </c>
      <c r="J14" s="45" t="s">
        <v>195</v>
      </c>
      <c r="K14" s="27" t="s">
        <v>158</v>
      </c>
      <c r="L14" s="45" t="s">
        <v>152</v>
      </c>
      <c r="M14" s="45" t="s">
        <v>152</v>
      </c>
      <c r="N14" s="17" t="s">
        <v>153</v>
      </c>
      <c r="O14" s="17">
        <v>200</v>
      </c>
      <c r="P14" s="20">
        <v>220500</v>
      </c>
      <c r="Q14" s="19">
        <v>44100000</v>
      </c>
      <c r="R14" s="21" t="s">
        <v>333</v>
      </c>
      <c r="S14" s="21" t="s">
        <v>145</v>
      </c>
      <c r="T14" s="21" t="s">
        <v>145</v>
      </c>
      <c r="U14" s="18" t="s">
        <v>131</v>
      </c>
      <c r="V14" s="18" t="s">
        <v>138</v>
      </c>
      <c r="W14" s="13">
        <v>1</v>
      </c>
      <c r="X14" s="19">
        <v>44100000</v>
      </c>
      <c r="Y14" s="42" t="e">
        <f>IF(V14=#REF!,TRUE)</f>
        <v>#REF!</v>
      </c>
      <c r="Z14" s="42" t="e">
        <f>IF(Q14=#REF!,TRUE)</f>
        <v>#REF!</v>
      </c>
      <c r="AA14" s="42" t="e">
        <f>IF(C14=#REF!,TRUE)</f>
        <v>#REF!</v>
      </c>
      <c r="AB14" s="42" t="e">
        <f>IF(D14=#REF!,TRUE)</f>
        <v>#REF!</v>
      </c>
      <c r="AC14" s="42" t="e">
        <f>IF(E14=#REF!,TRUE)</f>
        <v>#REF!</v>
      </c>
      <c r="AD14" s="42" t="e">
        <f>IF(F14=#REF!,TRUE)</f>
        <v>#REF!</v>
      </c>
      <c r="AE14" s="42" t="e">
        <f>IF(G14=#REF!,TRUE)</f>
        <v>#REF!</v>
      </c>
      <c r="AF14" s="42" t="e">
        <f>IF(K14=#REF!,TRUE)</f>
        <v>#REF!</v>
      </c>
      <c r="AG14" s="42" t="e">
        <f>IF(J14=#REF!,TRUE)</f>
        <v>#REF!</v>
      </c>
      <c r="AH14" s="42" t="e">
        <f>IF(O14=#REF!,TRUE)</f>
        <v>#REF!</v>
      </c>
      <c r="AI14" s="42">
        <f t="shared" si="0"/>
        <v>44100000</v>
      </c>
      <c r="AJ14" s="46">
        <f t="shared" si="1"/>
        <v>0</v>
      </c>
      <c r="AK14" s="42" t="e">
        <f>IF(L14=#REF!,TRUE)</f>
        <v>#REF!</v>
      </c>
    </row>
    <row r="15" spans="1:37" ht="60" customHeight="1" x14ac:dyDescent="0.3">
      <c r="A15" s="12">
        <v>12</v>
      </c>
      <c r="B15" s="17" t="s">
        <v>42</v>
      </c>
      <c r="C15" s="18" t="s">
        <v>92</v>
      </c>
      <c r="D15" s="17" t="s">
        <v>179</v>
      </c>
      <c r="E15" s="18" t="s">
        <v>196</v>
      </c>
      <c r="F15" s="45" t="s">
        <v>156</v>
      </c>
      <c r="G15" s="45" t="s">
        <v>167</v>
      </c>
      <c r="H15" s="28" t="s">
        <v>10</v>
      </c>
      <c r="I15" s="17" t="s">
        <v>23</v>
      </c>
      <c r="J15" s="45" t="s">
        <v>197</v>
      </c>
      <c r="K15" s="27" t="s">
        <v>150</v>
      </c>
      <c r="L15" s="45" t="s">
        <v>164</v>
      </c>
      <c r="M15" s="45" t="s">
        <v>164</v>
      </c>
      <c r="N15" s="17" t="s">
        <v>153</v>
      </c>
      <c r="O15" s="17">
        <v>180</v>
      </c>
      <c r="P15" s="20">
        <v>119700</v>
      </c>
      <c r="Q15" s="19">
        <v>21546000</v>
      </c>
      <c r="R15" s="21" t="s">
        <v>333</v>
      </c>
      <c r="S15" s="21" t="s">
        <v>145</v>
      </c>
      <c r="T15" s="21" t="s">
        <v>145</v>
      </c>
      <c r="U15" s="18" t="s">
        <v>133</v>
      </c>
      <c r="V15" s="18" t="s">
        <v>140</v>
      </c>
      <c r="W15" s="13">
        <v>1</v>
      </c>
      <c r="X15" s="19">
        <v>21546000</v>
      </c>
      <c r="Y15" s="42" t="e">
        <f>IF(V15=#REF!,TRUE)</f>
        <v>#REF!</v>
      </c>
      <c r="Z15" s="42" t="e">
        <f>IF(Q15=#REF!,TRUE)</f>
        <v>#REF!</v>
      </c>
      <c r="AA15" s="42" t="e">
        <f>IF(C15=#REF!,TRUE)</f>
        <v>#REF!</v>
      </c>
      <c r="AB15" s="42" t="e">
        <f>IF(D15=#REF!,TRUE)</f>
        <v>#REF!</v>
      </c>
      <c r="AC15" s="42" t="e">
        <f>IF(E15=#REF!,TRUE)</f>
        <v>#REF!</v>
      </c>
      <c r="AD15" s="42" t="e">
        <f>IF(F15=#REF!,TRUE)</f>
        <v>#REF!</v>
      </c>
      <c r="AE15" s="42" t="e">
        <f>IF(G15=#REF!,TRUE)</f>
        <v>#REF!</v>
      </c>
      <c r="AF15" s="42" t="e">
        <f>IF(K15=#REF!,TRUE)</f>
        <v>#REF!</v>
      </c>
      <c r="AG15" s="42" t="e">
        <f>IF(J15=#REF!,TRUE)</f>
        <v>#REF!</v>
      </c>
      <c r="AH15" s="42" t="e">
        <f>IF(O15=#REF!,TRUE)</f>
        <v>#REF!</v>
      </c>
      <c r="AI15" s="42">
        <f t="shared" si="0"/>
        <v>21546000</v>
      </c>
      <c r="AJ15" s="46">
        <f t="shared" si="1"/>
        <v>0</v>
      </c>
      <c r="AK15" s="42" t="e">
        <f>IF(L15=#REF!,TRUE)</f>
        <v>#REF!</v>
      </c>
    </row>
    <row r="16" spans="1:37" ht="60" customHeight="1" x14ac:dyDescent="0.3">
      <c r="A16" s="12">
        <v>13</v>
      </c>
      <c r="B16" s="17" t="s">
        <v>43</v>
      </c>
      <c r="C16" s="18" t="s">
        <v>93</v>
      </c>
      <c r="D16" s="17" t="s">
        <v>179</v>
      </c>
      <c r="E16" s="18" t="s">
        <v>198</v>
      </c>
      <c r="F16" s="45" t="s">
        <v>312</v>
      </c>
      <c r="G16" s="45" t="s">
        <v>157</v>
      </c>
      <c r="H16" s="28" t="s">
        <v>28</v>
      </c>
      <c r="I16" s="17" t="s">
        <v>23</v>
      </c>
      <c r="J16" s="45" t="s">
        <v>199</v>
      </c>
      <c r="K16" s="27" t="s">
        <v>150</v>
      </c>
      <c r="L16" s="45" t="s">
        <v>160</v>
      </c>
      <c r="M16" s="45" t="s">
        <v>160</v>
      </c>
      <c r="N16" s="17" t="s">
        <v>153</v>
      </c>
      <c r="O16" s="17">
        <v>140</v>
      </c>
      <c r="P16" s="20">
        <v>145000</v>
      </c>
      <c r="Q16" s="19">
        <v>20300000</v>
      </c>
      <c r="R16" s="21" t="s">
        <v>333</v>
      </c>
      <c r="S16" s="21" t="s">
        <v>145</v>
      </c>
      <c r="T16" s="21" t="s">
        <v>145</v>
      </c>
      <c r="U16" s="18" t="s">
        <v>132</v>
      </c>
      <c r="V16" s="18" t="s">
        <v>139</v>
      </c>
      <c r="W16" s="13">
        <v>1</v>
      </c>
      <c r="X16" s="19">
        <v>20300000</v>
      </c>
      <c r="Y16" s="42" t="e">
        <f>IF(V16=#REF!,TRUE)</f>
        <v>#REF!</v>
      </c>
      <c r="Z16" s="42" t="e">
        <f>IF(Q16=#REF!,TRUE)</f>
        <v>#REF!</v>
      </c>
      <c r="AA16" s="42" t="e">
        <f>IF(C16=#REF!,TRUE)</f>
        <v>#REF!</v>
      </c>
      <c r="AB16" s="42" t="e">
        <f>IF(D16=#REF!,TRUE)</f>
        <v>#REF!</v>
      </c>
      <c r="AC16" s="42" t="e">
        <f>IF(E16=#REF!,TRUE)</f>
        <v>#REF!</v>
      </c>
      <c r="AD16" s="42" t="e">
        <f>IF(F16=#REF!,TRUE)</f>
        <v>#REF!</v>
      </c>
      <c r="AE16" s="42" t="e">
        <f>IF(G16=#REF!,TRUE)</f>
        <v>#REF!</v>
      </c>
      <c r="AF16" s="42" t="e">
        <f>IF(K16=#REF!,TRUE)</f>
        <v>#REF!</v>
      </c>
      <c r="AG16" s="42" t="e">
        <f>IF(J16=#REF!,TRUE)</f>
        <v>#REF!</v>
      </c>
      <c r="AH16" s="42" t="e">
        <f>IF(O16=#REF!,TRUE)</f>
        <v>#REF!</v>
      </c>
      <c r="AI16" s="42">
        <f t="shared" si="0"/>
        <v>20300000</v>
      </c>
      <c r="AJ16" s="46">
        <f t="shared" si="1"/>
        <v>0</v>
      </c>
      <c r="AK16" s="42" t="e">
        <f>IF(L16=#REF!,TRUE)</f>
        <v>#REF!</v>
      </c>
    </row>
    <row r="17" spans="1:37" ht="60" customHeight="1" x14ac:dyDescent="0.3">
      <c r="A17" s="12">
        <v>14</v>
      </c>
      <c r="B17" s="17" t="s">
        <v>44</v>
      </c>
      <c r="C17" s="18" t="s">
        <v>94</v>
      </c>
      <c r="D17" s="17" t="s">
        <v>200</v>
      </c>
      <c r="E17" s="18" t="s">
        <v>201</v>
      </c>
      <c r="F17" s="45" t="s">
        <v>202</v>
      </c>
      <c r="G17" s="45" t="s">
        <v>172</v>
      </c>
      <c r="H17" s="28" t="s">
        <v>28</v>
      </c>
      <c r="I17" s="17" t="s">
        <v>23</v>
      </c>
      <c r="J17" s="45" t="s">
        <v>204</v>
      </c>
      <c r="K17" s="27" t="s">
        <v>203</v>
      </c>
      <c r="L17" s="45" t="s">
        <v>175</v>
      </c>
      <c r="M17" s="45" t="s">
        <v>175</v>
      </c>
      <c r="N17" s="17" t="s">
        <v>153</v>
      </c>
      <c r="O17" s="17">
        <v>20</v>
      </c>
      <c r="P17" s="20">
        <v>445200</v>
      </c>
      <c r="Q17" s="19">
        <v>8904000</v>
      </c>
      <c r="R17" s="21" t="s">
        <v>333</v>
      </c>
      <c r="S17" s="21" t="s">
        <v>145</v>
      </c>
      <c r="T17" s="21" t="s">
        <v>145</v>
      </c>
      <c r="U17" s="18" t="s">
        <v>134</v>
      </c>
      <c r="V17" s="18" t="s">
        <v>141</v>
      </c>
      <c r="W17" s="13">
        <v>1</v>
      </c>
      <c r="X17" s="19">
        <v>8904000</v>
      </c>
      <c r="Y17" s="42" t="e">
        <f>IF(V17=#REF!,TRUE)</f>
        <v>#REF!</v>
      </c>
      <c r="Z17" s="42" t="e">
        <f>IF(Q17=#REF!,TRUE)</f>
        <v>#REF!</v>
      </c>
      <c r="AA17" s="42" t="e">
        <f>IF(C17=#REF!,TRUE)</f>
        <v>#REF!</v>
      </c>
      <c r="AB17" s="42" t="e">
        <f>IF(D17=#REF!,TRUE)</f>
        <v>#REF!</v>
      </c>
      <c r="AC17" s="42" t="e">
        <f>IF(E17=#REF!,TRUE)</f>
        <v>#REF!</v>
      </c>
      <c r="AD17" s="42" t="e">
        <f>IF(F17=#REF!,TRUE)</f>
        <v>#REF!</v>
      </c>
      <c r="AE17" s="42" t="e">
        <f>IF(G17=#REF!,TRUE)</f>
        <v>#REF!</v>
      </c>
      <c r="AF17" s="42" t="e">
        <f>IF(K17=#REF!,TRUE)</f>
        <v>#REF!</v>
      </c>
      <c r="AG17" s="42" t="e">
        <f>IF(J17=#REF!,TRUE)</f>
        <v>#REF!</v>
      </c>
      <c r="AH17" s="42" t="e">
        <f>IF(O17=#REF!,TRUE)</f>
        <v>#REF!</v>
      </c>
      <c r="AI17" s="42">
        <f t="shared" si="0"/>
        <v>8904000</v>
      </c>
      <c r="AJ17" s="46">
        <f t="shared" si="1"/>
        <v>0</v>
      </c>
      <c r="AK17" s="42" t="e">
        <f>IF(L17=#REF!,TRUE)</f>
        <v>#REF!</v>
      </c>
    </row>
    <row r="18" spans="1:37" ht="60" customHeight="1" x14ac:dyDescent="0.3">
      <c r="A18" s="12">
        <v>15</v>
      </c>
      <c r="B18" s="17" t="s">
        <v>45</v>
      </c>
      <c r="C18" s="18" t="s">
        <v>95</v>
      </c>
      <c r="D18" s="17" t="s">
        <v>193</v>
      </c>
      <c r="E18" s="18" t="s">
        <v>205</v>
      </c>
      <c r="F18" s="45" t="s">
        <v>171</v>
      </c>
      <c r="G18" s="45" t="s">
        <v>149</v>
      </c>
      <c r="H18" s="28" t="s">
        <v>28</v>
      </c>
      <c r="I18" s="17" t="s">
        <v>23</v>
      </c>
      <c r="J18" s="45" t="s">
        <v>206</v>
      </c>
      <c r="K18" s="27" t="s">
        <v>158</v>
      </c>
      <c r="L18" s="45" t="s">
        <v>152</v>
      </c>
      <c r="M18" s="45" t="s">
        <v>152</v>
      </c>
      <c r="N18" s="17" t="s">
        <v>153</v>
      </c>
      <c r="O18" s="17">
        <v>200</v>
      </c>
      <c r="P18" s="20">
        <v>86100</v>
      </c>
      <c r="Q18" s="19">
        <v>17220000</v>
      </c>
      <c r="R18" s="21" t="s">
        <v>333</v>
      </c>
      <c r="S18" s="21" t="s">
        <v>145</v>
      </c>
      <c r="T18" s="21" t="s">
        <v>145</v>
      </c>
      <c r="U18" s="18" t="s">
        <v>131</v>
      </c>
      <c r="V18" s="18" t="s">
        <v>138</v>
      </c>
      <c r="W18" s="13">
        <v>1</v>
      </c>
      <c r="X18" s="19">
        <v>17220000</v>
      </c>
      <c r="Y18" s="42" t="e">
        <f>IF(V18=#REF!,TRUE)</f>
        <v>#REF!</v>
      </c>
      <c r="Z18" s="42" t="e">
        <f>IF(Q18=#REF!,TRUE)</f>
        <v>#REF!</v>
      </c>
      <c r="AA18" s="42" t="e">
        <f>IF(C18=#REF!,TRUE)</f>
        <v>#REF!</v>
      </c>
      <c r="AB18" s="42" t="e">
        <f>IF(D18=#REF!,TRUE)</f>
        <v>#REF!</v>
      </c>
      <c r="AC18" s="42" t="e">
        <f>IF(E18=#REF!,TRUE)</f>
        <v>#REF!</v>
      </c>
      <c r="AD18" s="42" t="e">
        <f>IF(F18=#REF!,TRUE)</f>
        <v>#REF!</v>
      </c>
      <c r="AE18" s="42" t="e">
        <f>IF(G18=#REF!,TRUE)</f>
        <v>#REF!</v>
      </c>
      <c r="AF18" s="42" t="e">
        <f>IF(K18=#REF!,TRUE)</f>
        <v>#REF!</v>
      </c>
      <c r="AG18" s="42" t="e">
        <f>IF(J18=#REF!,TRUE)</f>
        <v>#REF!</v>
      </c>
      <c r="AH18" s="42" t="e">
        <f>IF(O18=#REF!,TRUE)</f>
        <v>#REF!</v>
      </c>
      <c r="AI18" s="42">
        <f t="shared" si="0"/>
        <v>17220000</v>
      </c>
      <c r="AJ18" s="46">
        <f t="shared" si="1"/>
        <v>0</v>
      </c>
      <c r="AK18" s="42" t="e">
        <f>IF(L18=#REF!,TRUE)</f>
        <v>#REF!</v>
      </c>
    </row>
    <row r="19" spans="1:37" ht="60" customHeight="1" x14ac:dyDescent="0.3">
      <c r="A19" s="12">
        <v>16</v>
      </c>
      <c r="B19" s="17" t="s">
        <v>46</v>
      </c>
      <c r="C19" s="18" t="s">
        <v>96</v>
      </c>
      <c r="D19" s="17" t="s">
        <v>146</v>
      </c>
      <c r="E19" s="18" t="s">
        <v>207</v>
      </c>
      <c r="F19" s="45" t="s">
        <v>208</v>
      </c>
      <c r="G19" s="45" t="s">
        <v>209</v>
      </c>
      <c r="H19" s="28" t="s">
        <v>10</v>
      </c>
      <c r="I19" s="17" t="s">
        <v>23</v>
      </c>
      <c r="J19" s="45" t="s">
        <v>210</v>
      </c>
      <c r="K19" s="27" t="s">
        <v>158</v>
      </c>
      <c r="L19" s="45" t="s">
        <v>211</v>
      </c>
      <c r="M19" s="45" t="s">
        <v>211</v>
      </c>
      <c r="N19" s="17" t="s">
        <v>153</v>
      </c>
      <c r="O19" s="17">
        <v>100</v>
      </c>
      <c r="P19" s="20">
        <v>223440</v>
      </c>
      <c r="Q19" s="19">
        <v>22344000</v>
      </c>
      <c r="R19" s="21" t="s">
        <v>333</v>
      </c>
      <c r="S19" s="21" t="s">
        <v>145</v>
      </c>
      <c r="T19" s="21" t="s">
        <v>145</v>
      </c>
      <c r="U19" s="18" t="s">
        <v>135</v>
      </c>
      <c r="V19" s="18" t="s">
        <v>142</v>
      </c>
      <c r="W19" s="13">
        <v>1</v>
      </c>
      <c r="X19" s="19">
        <v>22344000</v>
      </c>
      <c r="Y19" s="42" t="e">
        <f>IF(V19=#REF!,TRUE)</f>
        <v>#REF!</v>
      </c>
      <c r="Z19" s="42" t="e">
        <f>IF(Q19=#REF!,TRUE)</f>
        <v>#REF!</v>
      </c>
      <c r="AA19" s="42" t="e">
        <f>IF(C19=#REF!,TRUE)</f>
        <v>#REF!</v>
      </c>
      <c r="AB19" s="42" t="e">
        <f>IF(D19=#REF!,TRUE)</f>
        <v>#REF!</v>
      </c>
      <c r="AC19" s="42" t="e">
        <f>IF(E19=#REF!,TRUE)</f>
        <v>#REF!</v>
      </c>
      <c r="AD19" s="42" t="e">
        <f>IF(F19=#REF!,TRUE)</f>
        <v>#REF!</v>
      </c>
      <c r="AE19" s="42" t="e">
        <f>IF(G19=#REF!,TRUE)</f>
        <v>#REF!</v>
      </c>
      <c r="AF19" s="42" t="e">
        <f>IF(K19=#REF!,TRUE)</f>
        <v>#REF!</v>
      </c>
      <c r="AG19" s="42" t="e">
        <f>IF(J19=#REF!,TRUE)</f>
        <v>#REF!</v>
      </c>
      <c r="AH19" s="42" t="e">
        <f>IF(O19=#REF!,TRUE)</f>
        <v>#REF!</v>
      </c>
      <c r="AI19" s="42">
        <f t="shared" si="0"/>
        <v>22344000</v>
      </c>
      <c r="AJ19" s="46">
        <f t="shared" si="1"/>
        <v>0</v>
      </c>
      <c r="AK19" s="42" t="e">
        <f>IF(L19=#REF!,TRUE)</f>
        <v>#REF!</v>
      </c>
    </row>
    <row r="20" spans="1:37" ht="60" customHeight="1" x14ac:dyDescent="0.3">
      <c r="A20" s="12">
        <v>17</v>
      </c>
      <c r="B20" s="17" t="s">
        <v>47</v>
      </c>
      <c r="C20" s="18" t="s">
        <v>97</v>
      </c>
      <c r="D20" s="17" t="s">
        <v>146</v>
      </c>
      <c r="E20" s="18" t="s">
        <v>212</v>
      </c>
      <c r="F20" s="45" t="s">
        <v>213</v>
      </c>
      <c r="G20" s="45" t="s">
        <v>214</v>
      </c>
      <c r="H20" s="28" t="s">
        <v>10</v>
      </c>
      <c r="I20" s="17" t="s">
        <v>23</v>
      </c>
      <c r="J20" s="45" t="s">
        <v>215</v>
      </c>
      <c r="K20" s="27" t="s">
        <v>158</v>
      </c>
      <c r="L20" s="45" t="s">
        <v>216</v>
      </c>
      <c r="M20" s="45" t="s">
        <v>216</v>
      </c>
      <c r="N20" s="17" t="s">
        <v>153</v>
      </c>
      <c r="O20" s="17">
        <v>200</v>
      </c>
      <c r="P20" s="20">
        <v>546000</v>
      </c>
      <c r="Q20" s="19">
        <v>109200000</v>
      </c>
      <c r="R20" s="21" t="s">
        <v>333</v>
      </c>
      <c r="S20" s="21" t="s">
        <v>145</v>
      </c>
      <c r="T20" s="21" t="s">
        <v>145</v>
      </c>
      <c r="U20" s="18" t="s">
        <v>136</v>
      </c>
      <c r="V20" s="18" t="s">
        <v>143</v>
      </c>
      <c r="W20" s="13">
        <v>1</v>
      </c>
      <c r="X20" s="19">
        <v>109200000</v>
      </c>
      <c r="Y20" s="42" t="e">
        <f>IF(V20=#REF!,TRUE)</f>
        <v>#REF!</v>
      </c>
      <c r="Z20" s="42" t="e">
        <f>IF(Q20=#REF!,TRUE)</f>
        <v>#REF!</v>
      </c>
      <c r="AA20" s="42" t="e">
        <f>IF(C20=#REF!,TRUE)</f>
        <v>#REF!</v>
      </c>
      <c r="AB20" s="42" t="e">
        <f>IF(D20=#REF!,TRUE)</f>
        <v>#REF!</v>
      </c>
      <c r="AC20" s="42" t="e">
        <f>IF(E20=#REF!,TRUE)</f>
        <v>#REF!</v>
      </c>
      <c r="AD20" s="42" t="e">
        <f>IF(F20=#REF!,TRUE)</f>
        <v>#REF!</v>
      </c>
      <c r="AE20" s="42" t="e">
        <f>IF(G20=#REF!,TRUE)</f>
        <v>#REF!</v>
      </c>
      <c r="AF20" s="42" t="e">
        <f>IF(K20=#REF!,TRUE)</f>
        <v>#REF!</v>
      </c>
      <c r="AG20" s="42" t="e">
        <f>IF(J20=#REF!,TRUE)</f>
        <v>#REF!</v>
      </c>
      <c r="AH20" s="42" t="e">
        <f>IF(O20=#REF!,TRUE)</f>
        <v>#REF!</v>
      </c>
      <c r="AI20" s="42">
        <f t="shared" si="0"/>
        <v>109200000</v>
      </c>
      <c r="AJ20" s="46">
        <f t="shared" si="1"/>
        <v>0</v>
      </c>
      <c r="AK20" s="42" t="e">
        <f>IF(L20=#REF!,TRUE)</f>
        <v>#REF!</v>
      </c>
    </row>
    <row r="21" spans="1:37" ht="60" customHeight="1" x14ac:dyDescent="0.3">
      <c r="A21" s="12">
        <v>18</v>
      </c>
      <c r="B21" s="17" t="s">
        <v>48</v>
      </c>
      <c r="C21" s="18" t="s">
        <v>98</v>
      </c>
      <c r="D21" s="17" t="s">
        <v>217</v>
      </c>
      <c r="E21" s="18" t="s">
        <v>218</v>
      </c>
      <c r="F21" s="45" t="s">
        <v>156</v>
      </c>
      <c r="G21" s="45" t="s">
        <v>219</v>
      </c>
      <c r="H21" s="28" t="s">
        <v>10</v>
      </c>
      <c r="I21" s="17" t="s">
        <v>23</v>
      </c>
      <c r="J21" s="45" t="s">
        <v>220</v>
      </c>
      <c r="K21" s="27" t="s">
        <v>158</v>
      </c>
      <c r="L21" s="45" t="s">
        <v>164</v>
      </c>
      <c r="M21" s="45" t="s">
        <v>164</v>
      </c>
      <c r="N21" s="17" t="s">
        <v>153</v>
      </c>
      <c r="O21" s="17">
        <v>30</v>
      </c>
      <c r="P21" s="20">
        <v>485100</v>
      </c>
      <c r="Q21" s="19">
        <v>14553000</v>
      </c>
      <c r="R21" s="21" t="s">
        <v>333</v>
      </c>
      <c r="S21" s="21" t="s">
        <v>145</v>
      </c>
      <c r="T21" s="21" t="s">
        <v>145</v>
      </c>
      <c r="U21" s="18" t="s">
        <v>133</v>
      </c>
      <c r="V21" s="18" t="s">
        <v>140</v>
      </c>
      <c r="W21" s="13">
        <v>1</v>
      </c>
      <c r="X21" s="19">
        <v>14553000</v>
      </c>
      <c r="Y21" s="42" t="e">
        <f>IF(V21=#REF!,TRUE)</f>
        <v>#REF!</v>
      </c>
      <c r="Z21" s="42" t="e">
        <f>IF(Q21=#REF!,TRUE)</f>
        <v>#REF!</v>
      </c>
      <c r="AA21" s="42" t="e">
        <f>IF(C21=#REF!,TRUE)</f>
        <v>#REF!</v>
      </c>
      <c r="AB21" s="42" t="e">
        <f>IF(D21=#REF!,TRUE)</f>
        <v>#REF!</v>
      </c>
      <c r="AC21" s="42" t="e">
        <f>IF(E21=#REF!,TRUE)</f>
        <v>#REF!</v>
      </c>
      <c r="AD21" s="42" t="e">
        <f>IF(F21=#REF!,TRUE)</f>
        <v>#REF!</v>
      </c>
      <c r="AE21" s="42" t="e">
        <f>IF(G21=#REF!,TRUE)</f>
        <v>#REF!</v>
      </c>
      <c r="AF21" s="42" t="e">
        <f>IF(K21=#REF!,TRUE)</f>
        <v>#REF!</v>
      </c>
      <c r="AG21" s="42" t="e">
        <f>IF(J21=#REF!,TRUE)</f>
        <v>#REF!</v>
      </c>
      <c r="AH21" s="42" t="e">
        <f>IF(O21=#REF!,TRUE)</f>
        <v>#REF!</v>
      </c>
      <c r="AI21" s="42">
        <f t="shared" si="0"/>
        <v>14553000</v>
      </c>
      <c r="AJ21" s="46">
        <f t="shared" si="1"/>
        <v>0</v>
      </c>
      <c r="AK21" s="42" t="e">
        <f>IF(L21=#REF!,TRUE)</f>
        <v>#REF!</v>
      </c>
    </row>
    <row r="22" spans="1:37" ht="60" customHeight="1" x14ac:dyDescent="0.3">
      <c r="A22" s="12">
        <v>19</v>
      </c>
      <c r="B22" s="17" t="s">
        <v>49</v>
      </c>
      <c r="C22" s="18" t="s">
        <v>99</v>
      </c>
      <c r="D22" s="17" t="s">
        <v>221</v>
      </c>
      <c r="E22" s="18" t="s">
        <v>222</v>
      </c>
      <c r="F22" s="45" t="s">
        <v>223</v>
      </c>
      <c r="G22" s="45" t="s">
        <v>149</v>
      </c>
      <c r="H22" s="28" t="s">
        <v>28</v>
      </c>
      <c r="I22" s="17" t="s">
        <v>23</v>
      </c>
      <c r="J22" s="45" t="s">
        <v>224</v>
      </c>
      <c r="K22" s="27" t="s">
        <v>150</v>
      </c>
      <c r="L22" s="45" t="s">
        <v>152</v>
      </c>
      <c r="M22" s="45" t="s">
        <v>152</v>
      </c>
      <c r="N22" s="17" t="s">
        <v>153</v>
      </c>
      <c r="O22" s="17">
        <v>50</v>
      </c>
      <c r="P22" s="20">
        <v>52500</v>
      </c>
      <c r="Q22" s="19">
        <v>2625000</v>
      </c>
      <c r="R22" s="21" t="s">
        <v>333</v>
      </c>
      <c r="S22" s="21" t="s">
        <v>145</v>
      </c>
      <c r="T22" s="21" t="s">
        <v>145</v>
      </c>
      <c r="U22" s="18" t="s">
        <v>131</v>
      </c>
      <c r="V22" s="18" t="s">
        <v>138</v>
      </c>
      <c r="W22" s="13">
        <v>1</v>
      </c>
      <c r="X22" s="19">
        <v>2625000</v>
      </c>
      <c r="Y22" s="42" t="e">
        <f>IF(V22=#REF!,TRUE)</f>
        <v>#REF!</v>
      </c>
      <c r="Z22" s="42" t="e">
        <f>IF(Q22=#REF!,TRUE)</f>
        <v>#REF!</v>
      </c>
      <c r="AA22" s="42" t="e">
        <f>IF(C22=#REF!,TRUE)</f>
        <v>#REF!</v>
      </c>
      <c r="AB22" s="42" t="e">
        <f>IF(D22=#REF!,TRUE)</f>
        <v>#REF!</v>
      </c>
      <c r="AC22" s="42" t="e">
        <f>IF(E22=#REF!,TRUE)</f>
        <v>#REF!</v>
      </c>
      <c r="AD22" s="42" t="e">
        <f>IF(F22=#REF!,TRUE)</f>
        <v>#REF!</v>
      </c>
      <c r="AE22" s="42" t="e">
        <f>IF(G22=#REF!,TRUE)</f>
        <v>#REF!</v>
      </c>
      <c r="AF22" s="42" t="e">
        <f>IF(K22=#REF!,TRUE)</f>
        <v>#REF!</v>
      </c>
      <c r="AG22" s="42" t="e">
        <f>IF(J22=#REF!,TRUE)</f>
        <v>#REF!</v>
      </c>
      <c r="AH22" s="42" t="e">
        <f>IF(O22=#REF!,TRUE)</f>
        <v>#REF!</v>
      </c>
      <c r="AI22" s="42">
        <f t="shared" si="0"/>
        <v>2625000</v>
      </c>
      <c r="AJ22" s="46">
        <f t="shared" si="1"/>
        <v>0</v>
      </c>
      <c r="AK22" s="42" t="e">
        <f>IF(L22=#REF!,TRUE)</f>
        <v>#REF!</v>
      </c>
    </row>
    <row r="23" spans="1:37" ht="60" customHeight="1" x14ac:dyDescent="0.3">
      <c r="A23" s="12">
        <v>20</v>
      </c>
      <c r="B23" s="17" t="s">
        <v>50</v>
      </c>
      <c r="C23" s="18" t="s">
        <v>100</v>
      </c>
      <c r="D23" s="17" t="s">
        <v>225</v>
      </c>
      <c r="E23" s="18" t="s">
        <v>226</v>
      </c>
      <c r="F23" s="45" t="s">
        <v>148</v>
      </c>
      <c r="G23" s="45" t="s">
        <v>214</v>
      </c>
      <c r="H23" s="28" t="s">
        <v>10</v>
      </c>
      <c r="I23" s="17" t="s">
        <v>23</v>
      </c>
      <c r="J23" s="45" t="s">
        <v>227</v>
      </c>
      <c r="K23" s="27" t="s">
        <v>158</v>
      </c>
      <c r="L23" s="45" t="s">
        <v>216</v>
      </c>
      <c r="M23" s="45" t="s">
        <v>216</v>
      </c>
      <c r="N23" s="17" t="s">
        <v>153</v>
      </c>
      <c r="O23" s="17">
        <v>196</v>
      </c>
      <c r="P23" s="20">
        <v>147000</v>
      </c>
      <c r="Q23" s="19">
        <v>28812000</v>
      </c>
      <c r="R23" s="21" t="s">
        <v>333</v>
      </c>
      <c r="S23" s="21" t="s">
        <v>145</v>
      </c>
      <c r="T23" s="21" t="s">
        <v>145</v>
      </c>
      <c r="U23" s="18" t="s">
        <v>136</v>
      </c>
      <c r="V23" s="18" t="s">
        <v>143</v>
      </c>
      <c r="W23" s="13">
        <v>1</v>
      </c>
      <c r="X23" s="19">
        <v>28812000</v>
      </c>
      <c r="Y23" s="42" t="e">
        <f>IF(V23=#REF!,TRUE)</f>
        <v>#REF!</v>
      </c>
      <c r="Z23" s="42" t="e">
        <f>IF(Q23=#REF!,TRUE)</f>
        <v>#REF!</v>
      </c>
      <c r="AA23" s="42" t="e">
        <f>IF(C23=#REF!,TRUE)</f>
        <v>#REF!</v>
      </c>
      <c r="AB23" s="42" t="e">
        <f>IF(D23=#REF!,TRUE)</f>
        <v>#REF!</v>
      </c>
      <c r="AC23" s="42" t="e">
        <f>IF(E23=#REF!,TRUE)</f>
        <v>#REF!</v>
      </c>
      <c r="AD23" s="42" t="e">
        <f>IF(F23=#REF!,TRUE)</f>
        <v>#REF!</v>
      </c>
      <c r="AE23" s="42" t="e">
        <f>IF(G23=#REF!,TRUE)</f>
        <v>#REF!</v>
      </c>
      <c r="AF23" s="42" t="e">
        <f>IF(K23=#REF!,TRUE)</f>
        <v>#REF!</v>
      </c>
      <c r="AG23" s="42" t="e">
        <f>IF(J23=#REF!,TRUE)</f>
        <v>#REF!</v>
      </c>
      <c r="AH23" s="42" t="e">
        <f>IF(O23=#REF!,TRUE)</f>
        <v>#REF!</v>
      </c>
      <c r="AI23" s="42">
        <f t="shared" si="0"/>
        <v>28812000</v>
      </c>
      <c r="AJ23" s="46">
        <f t="shared" si="1"/>
        <v>0</v>
      </c>
      <c r="AK23" s="42" t="e">
        <f>IF(L23=#REF!,TRUE)</f>
        <v>#REF!</v>
      </c>
    </row>
    <row r="24" spans="1:37" ht="60" customHeight="1" x14ac:dyDescent="0.3">
      <c r="A24" s="12">
        <v>21</v>
      </c>
      <c r="B24" s="17" t="s">
        <v>51</v>
      </c>
      <c r="C24" s="18" t="s">
        <v>101</v>
      </c>
      <c r="D24" s="17" t="s">
        <v>146</v>
      </c>
      <c r="E24" s="18" t="s">
        <v>228</v>
      </c>
      <c r="F24" s="45" t="s">
        <v>166</v>
      </c>
      <c r="G24" s="45" t="s">
        <v>214</v>
      </c>
      <c r="H24" s="28" t="s">
        <v>10</v>
      </c>
      <c r="I24" s="17" t="s">
        <v>23</v>
      </c>
      <c r="J24" s="45" t="s">
        <v>229</v>
      </c>
      <c r="K24" s="27" t="s">
        <v>158</v>
      </c>
      <c r="L24" s="45" t="s">
        <v>216</v>
      </c>
      <c r="M24" s="45" t="s">
        <v>216</v>
      </c>
      <c r="N24" s="17" t="s">
        <v>153</v>
      </c>
      <c r="O24" s="17">
        <v>50</v>
      </c>
      <c r="P24" s="20">
        <v>137500</v>
      </c>
      <c r="Q24" s="19">
        <v>6875000</v>
      </c>
      <c r="R24" s="21" t="s">
        <v>333</v>
      </c>
      <c r="S24" s="21" t="s">
        <v>145</v>
      </c>
      <c r="T24" s="21" t="s">
        <v>145</v>
      </c>
      <c r="U24" s="18" t="s">
        <v>136</v>
      </c>
      <c r="V24" s="18" t="s">
        <v>143</v>
      </c>
      <c r="W24" s="13">
        <v>1</v>
      </c>
      <c r="X24" s="19">
        <v>6875000</v>
      </c>
      <c r="Y24" s="42" t="e">
        <f>IF(V24=#REF!,TRUE)</f>
        <v>#REF!</v>
      </c>
      <c r="Z24" s="42" t="e">
        <f>IF(Q24=#REF!,TRUE)</f>
        <v>#REF!</v>
      </c>
      <c r="AA24" s="42" t="e">
        <f>IF(C24=#REF!,TRUE)</f>
        <v>#REF!</v>
      </c>
      <c r="AB24" s="42" t="e">
        <f>IF(D24=#REF!,TRUE)</f>
        <v>#REF!</v>
      </c>
      <c r="AC24" s="42" t="e">
        <f>IF(E24=#REF!,TRUE)</f>
        <v>#REF!</v>
      </c>
      <c r="AD24" s="42" t="e">
        <f>IF(F24=#REF!,TRUE)</f>
        <v>#REF!</v>
      </c>
      <c r="AE24" s="42" t="e">
        <f>IF(G24=#REF!,TRUE)</f>
        <v>#REF!</v>
      </c>
      <c r="AF24" s="42" t="e">
        <f>IF(K24=#REF!,TRUE)</f>
        <v>#REF!</v>
      </c>
      <c r="AG24" s="42" t="e">
        <f>IF(J24=#REF!,TRUE)</f>
        <v>#REF!</v>
      </c>
      <c r="AH24" s="42" t="e">
        <f>IF(O24=#REF!,TRUE)</f>
        <v>#REF!</v>
      </c>
      <c r="AI24" s="42">
        <f t="shared" si="0"/>
        <v>6875000</v>
      </c>
      <c r="AJ24" s="46">
        <f t="shared" si="1"/>
        <v>0</v>
      </c>
      <c r="AK24" s="42" t="e">
        <f>IF(L24=#REF!,TRUE)</f>
        <v>#REF!</v>
      </c>
    </row>
    <row r="25" spans="1:37" ht="60" customHeight="1" x14ac:dyDescent="0.3">
      <c r="A25" s="12">
        <v>22</v>
      </c>
      <c r="B25" s="17" t="s">
        <v>52</v>
      </c>
      <c r="C25" s="18" t="s">
        <v>102</v>
      </c>
      <c r="D25" s="17" t="s">
        <v>176</v>
      </c>
      <c r="E25" s="18" t="s">
        <v>230</v>
      </c>
      <c r="F25" s="45" t="s">
        <v>231</v>
      </c>
      <c r="G25" s="45" t="s">
        <v>172</v>
      </c>
      <c r="H25" s="28" t="s">
        <v>28</v>
      </c>
      <c r="I25" s="17" t="s">
        <v>23</v>
      </c>
      <c r="J25" s="45" t="s">
        <v>232</v>
      </c>
      <c r="K25" s="27" t="s">
        <v>203</v>
      </c>
      <c r="L25" s="45" t="s">
        <v>175</v>
      </c>
      <c r="M25" s="45" t="s">
        <v>175</v>
      </c>
      <c r="N25" s="17" t="s">
        <v>153</v>
      </c>
      <c r="O25" s="17">
        <v>90</v>
      </c>
      <c r="P25" s="20">
        <v>129150</v>
      </c>
      <c r="Q25" s="19">
        <v>11623500</v>
      </c>
      <c r="R25" s="21" t="s">
        <v>333</v>
      </c>
      <c r="S25" s="21" t="s">
        <v>145</v>
      </c>
      <c r="T25" s="21" t="s">
        <v>145</v>
      </c>
      <c r="U25" s="18" t="s">
        <v>134</v>
      </c>
      <c r="V25" s="18" t="s">
        <v>141</v>
      </c>
      <c r="W25" s="13">
        <v>1</v>
      </c>
      <c r="X25" s="19">
        <v>11623500</v>
      </c>
      <c r="Y25" s="42" t="e">
        <f>IF(V25=#REF!,TRUE)</f>
        <v>#REF!</v>
      </c>
      <c r="Z25" s="42" t="e">
        <f>IF(Q25=#REF!,TRUE)</f>
        <v>#REF!</v>
      </c>
      <c r="AA25" s="42" t="e">
        <f>IF(C25=#REF!,TRUE)</f>
        <v>#REF!</v>
      </c>
      <c r="AB25" s="42" t="e">
        <f>IF(D25=#REF!,TRUE)</f>
        <v>#REF!</v>
      </c>
      <c r="AC25" s="42" t="e">
        <f>IF(E25=#REF!,TRUE)</f>
        <v>#REF!</v>
      </c>
      <c r="AD25" s="42" t="e">
        <f>IF(F25=#REF!,TRUE)</f>
        <v>#REF!</v>
      </c>
      <c r="AE25" s="42" t="e">
        <f>IF(G25=#REF!,TRUE)</f>
        <v>#REF!</v>
      </c>
      <c r="AF25" s="42" t="e">
        <f>IF(K25=#REF!,TRUE)</f>
        <v>#REF!</v>
      </c>
      <c r="AG25" s="42" t="e">
        <f>IF(J25=#REF!,TRUE)</f>
        <v>#REF!</v>
      </c>
      <c r="AH25" s="42" t="e">
        <f>IF(O25=#REF!,TRUE)</f>
        <v>#REF!</v>
      </c>
      <c r="AI25" s="42">
        <f t="shared" si="0"/>
        <v>11623500</v>
      </c>
      <c r="AJ25" s="46">
        <f t="shared" si="1"/>
        <v>0</v>
      </c>
      <c r="AK25" s="42" t="e">
        <f>IF(L25=#REF!,TRUE)</f>
        <v>#REF!</v>
      </c>
    </row>
    <row r="26" spans="1:37" ht="60" customHeight="1" x14ac:dyDescent="0.3">
      <c r="A26" s="12">
        <v>23</v>
      </c>
      <c r="B26" s="17" t="s">
        <v>53</v>
      </c>
      <c r="C26" s="18" t="s">
        <v>103</v>
      </c>
      <c r="D26" s="17" t="s">
        <v>146</v>
      </c>
      <c r="E26" s="18" t="s">
        <v>233</v>
      </c>
      <c r="F26" s="45" t="s">
        <v>185</v>
      </c>
      <c r="G26" s="45" t="s">
        <v>172</v>
      </c>
      <c r="H26" s="28" t="s">
        <v>28</v>
      </c>
      <c r="I26" s="17" t="s">
        <v>23</v>
      </c>
      <c r="J26" s="45" t="s">
        <v>234</v>
      </c>
      <c r="K26" s="27" t="s">
        <v>173</v>
      </c>
      <c r="L26" s="45" t="s">
        <v>175</v>
      </c>
      <c r="M26" s="45" t="s">
        <v>175</v>
      </c>
      <c r="N26" s="17" t="s">
        <v>153</v>
      </c>
      <c r="O26" s="17">
        <v>174</v>
      </c>
      <c r="P26" s="20">
        <v>190050</v>
      </c>
      <c r="Q26" s="19">
        <v>33068700</v>
      </c>
      <c r="R26" s="21" t="s">
        <v>333</v>
      </c>
      <c r="S26" s="21" t="s">
        <v>145</v>
      </c>
      <c r="T26" s="21" t="s">
        <v>145</v>
      </c>
      <c r="U26" s="18" t="s">
        <v>134</v>
      </c>
      <c r="V26" s="18" t="s">
        <v>141</v>
      </c>
      <c r="W26" s="13">
        <v>1</v>
      </c>
      <c r="X26" s="19">
        <v>33068700</v>
      </c>
      <c r="Y26" s="42" t="e">
        <f>IF(V26=#REF!,TRUE)</f>
        <v>#REF!</v>
      </c>
      <c r="Z26" s="42" t="e">
        <f>IF(Q26=#REF!,TRUE)</f>
        <v>#REF!</v>
      </c>
      <c r="AA26" s="42" t="e">
        <f>IF(C26=#REF!,TRUE)</f>
        <v>#REF!</v>
      </c>
      <c r="AB26" s="42" t="e">
        <f>IF(D26=#REF!,TRUE)</f>
        <v>#REF!</v>
      </c>
      <c r="AC26" s="42" t="e">
        <f>IF(E26=#REF!,TRUE)</f>
        <v>#REF!</v>
      </c>
      <c r="AD26" s="42" t="e">
        <f>IF(F26=#REF!,TRUE)</f>
        <v>#REF!</v>
      </c>
      <c r="AE26" s="42" t="e">
        <f>IF(G26=#REF!,TRUE)</f>
        <v>#REF!</v>
      </c>
      <c r="AF26" s="42" t="e">
        <f>IF(K26=#REF!,TRUE)</f>
        <v>#REF!</v>
      </c>
      <c r="AG26" s="42" t="e">
        <f>IF(J26=#REF!,TRUE)</f>
        <v>#REF!</v>
      </c>
      <c r="AH26" s="42" t="e">
        <f>IF(O26=#REF!,TRUE)</f>
        <v>#REF!</v>
      </c>
      <c r="AI26" s="42">
        <f t="shared" si="0"/>
        <v>33068700</v>
      </c>
      <c r="AJ26" s="46">
        <f t="shared" si="1"/>
        <v>0</v>
      </c>
      <c r="AK26" s="42" t="e">
        <f>IF(L26=#REF!,TRUE)</f>
        <v>#REF!</v>
      </c>
    </row>
    <row r="27" spans="1:37" ht="60" customHeight="1" x14ac:dyDescent="0.3">
      <c r="A27" s="12">
        <v>24</v>
      </c>
      <c r="B27" s="17" t="s">
        <v>54</v>
      </c>
      <c r="C27" s="18" t="s">
        <v>104</v>
      </c>
      <c r="D27" s="17" t="s">
        <v>200</v>
      </c>
      <c r="E27" s="18" t="s">
        <v>235</v>
      </c>
      <c r="F27" s="45" t="s">
        <v>171</v>
      </c>
      <c r="G27" s="45" t="s">
        <v>236</v>
      </c>
      <c r="H27" s="28" t="s">
        <v>9</v>
      </c>
      <c r="I27" s="17" t="s">
        <v>23</v>
      </c>
      <c r="J27" s="45" t="s">
        <v>237</v>
      </c>
      <c r="K27" s="27" t="s">
        <v>158</v>
      </c>
      <c r="L27" s="45" t="s">
        <v>238</v>
      </c>
      <c r="M27" s="45" t="s">
        <v>238</v>
      </c>
      <c r="N27" s="17" t="s">
        <v>153</v>
      </c>
      <c r="O27" s="17">
        <v>20</v>
      </c>
      <c r="P27" s="20">
        <v>609000</v>
      </c>
      <c r="Q27" s="19">
        <v>12180000</v>
      </c>
      <c r="R27" s="21" t="s">
        <v>333</v>
      </c>
      <c r="S27" s="21" t="s">
        <v>145</v>
      </c>
      <c r="T27" s="21" t="s">
        <v>145</v>
      </c>
      <c r="U27" s="18" t="s">
        <v>137</v>
      </c>
      <c r="V27" s="18" t="s">
        <v>144</v>
      </c>
      <c r="W27" s="13">
        <v>1</v>
      </c>
      <c r="X27" s="19">
        <v>12180000</v>
      </c>
      <c r="Y27" s="42" t="e">
        <f>IF(V27=#REF!,TRUE)</f>
        <v>#REF!</v>
      </c>
      <c r="Z27" s="42" t="e">
        <f>IF(Q27=#REF!,TRUE)</f>
        <v>#REF!</v>
      </c>
      <c r="AA27" s="42" t="e">
        <f>IF(C27=#REF!,TRUE)</f>
        <v>#REF!</v>
      </c>
      <c r="AB27" s="42" t="e">
        <f>IF(D27=#REF!,TRUE)</f>
        <v>#REF!</v>
      </c>
      <c r="AC27" s="42" t="e">
        <f>IF(E27=#REF!,TRUE)</f>
        <v>#REF!</v>
      </c>
      <c r="AD27" s="42" t="e">
        <f>IF(F27=#REF!,TRUE)</f>
        <v>#REF!</v>
      </c>
      <c r="AE27" s="42" t="e">
        <f>IF(G27=#REF!,TRUE)</f>
        <v>#REF!</v>
      </c>
      <c r="AF27" s="42" t="e">
        <f>IF(K27=#REF!,TRUE)</f>
        <v>#REF!</v>
      </c>
      <c r="AG27" s="42" t="e">
        <f>IF(J27=#REF!,TRUE)</f>
        <v>#REF!</v>
      </c>
      <c r="AH27" s="42" t="e">
        <f>IF(O27=#REF!,TRUE)</f>
        <v>#REF!</v>
      </c>
      <c r="AI27" s="42">
        <f t="shared" si="0"/>
        <v>12180000</v>
      </c>
      <c r="AJ27" s="46">
        <f t="shared" si="1"/>
        <v>0</v>
      </c>
      <c r="AK27" s="42" t="e">
        <f>IF(L27=#REF!,TRUE)</f>
        <v>#REF!</v>
      </c>
    </row>
    <row r="28" spans="1:37" ht="60" customHeight="1" x14ac:dyDescent="0.3">
      <c r="A28" s="12">
        <v>25</v>
      </c>
      <c r="B28" s="17" t="s">
        <v>55</v>
      </c>
      <c r="C28" s="18" t="s">
        <v>105</v>
      </c>
      <c r="D28" s="17" t="s">
        <v>239</v>
      </c>
      <c r="E28" s="18" t="s">
        <v>240</v>
      </c>
      <c r="F28" s="45" t="s">
        <v>171</v>
      </c>
      <c r="G28" s="45" t="s">
        <v>236</v>
      </c>
      <c r="H28" s="28" t="s">
        <v>9</v>
      </c>
      <c r="I28" s="17" t="s">
        <v>23</v>
      </c>
      <c r="J28" s="45" t="s">
        <v>241</v>
      </c>
      <c r="K28" s="27" t="s">
        <v>158</v>
      </c>
      <c r="L28" s="45" t="s">
        <v>238</v>
      </c>
      <c r="M28" s="45" t="s">
        <v>238</v>
      </c>
      <c r="N28" s="17" t="s">
        <v>153</v>
      </c>
      <c r="O28" s="17">
        <v>102</v>
      </c>
      <c r="P28" s="20">
        <v>1153950</v>
      </c>
      <c r="Q28" s="19">
        <v>117702900</v>
      </c>
      <c r="R28" s="21" t="s">
        <v>333</v>
      </c>
      <c r="S28" s="21" t="s">
        <v>145</v>
      </c>
      <c r="T28" s="21" t="s">
        <v>145</v>
      </c>
      <c r="U28" s="18" t="s">
        <v>137</v>
      </c>
      <c r="V28" s="18" t="s">
        <v>144</v>
      </c>
      <c r="W28" s="13">
        <v>1</v>
      </c>
      <c r="X28" s="19">
        <v>117702900</v>
      </c>
      <c r="Y28" s="42" t="e">
        <f>IF(V28=#REF!,TRUE)</f>
        <v>#REF!</v>
      </c>
      <c r="Z28" s="42" t="e">
        <f>IF(Q28=#REF!,TRUE)</f>
        <v>#REF!</v>
      </c>
      <c r="AA28" s="42" t="e">
        <f>IF(C28=#REF!,TRUE)</f>
        <v>#REF!</v>
      </c>
      <c r="AB28" s="42" t="e">
        <f>IF(D28=#REF!,TRUE)</f>
        <v>#REF!</v>
      </c>
      <c r="AC28" s="42" t="e">
        <f>IF(E28=#REF!,TRUE)</f>
        <v>#REF!</v>
      </c>
      <c r="AD28" s="42" t="e">
        <f>IF(F28=#REF!,TRUE)</f>
        <v>#REF!</v>
      </c>
      <c r="AE28" s="42" t="e">
        <f>IF(G28=#REF!,TRUE)</f>
        <v>#REF!</v>
      </c>
      <c r="AF28" s="42" t="e">
        <f>IF(K28=#REF!,TRUE)</f>
        <v>#REF!</v>
      </c>
      <c r="AG28" s="42" t="e">
        <f>IF(J28=#REF!,TRUE)</f>
        <v>#REF!</v>
      </c>
      <c r="AH28" s="42" t="e">
        <f>IF(O28=#REF!,TRUE)</f>
        <v>#REF!</v>
      </c>
      <c r="AI28" s="42">
        <f t="shared" si="0"/>
        <v>117702900</v>
      </c>
      <c r="AJ28" s="46">
        <f t="shared" si="1"/>
        <v>0</v>
      </c>
      <c r="AK28" s="42" t="e">
        <f>IF(L28=#REF!,TRUE)</f>
        <v>#REF!</v>
      </c>
    </row>
    <row r="29" spans="1:37" ht="60" customHeight="1" x14ac:dyDescent="0.3">
      <c r="A29" s="12">
        <v>26</v>
      </c>
      <c r="B29" s="17" t="s">
        <v>56</v>
      </c>
      <c r="C29" s="18" t="s">
        <v>106</v>
      </c>
      <c r="D29" s="17" t="s">
        <v>242</v>
      </c>
      <c r="E29" s="18" t="s">
        <v>243</v>
      </c>
      <c r="F29" s="45" t="s">
        <v>171</v>
      </c>
      <c r="G29" s="45" t="s">
        <v>149</v>
      </c>
      <c r="H29" s="28" t="s">
        <v>28</v>
      </c>
      <c r="I29" s="17" t="s">
        <v>23</v>
      </c>
      <c r="J29" s="45" t="s">
        <v>244</v>
      </c>
      <c r="K29" s="27" t="s">
        <v>150</v>
      </c>
      <c r="L29" s="45" t="s">
        <v>152</v>
      </c>
      <c r="M29" s="45" t="s">
        <v>152</v>
      </c>
      <c r="N29" s="17" t="s">
        <v>153</v>
      </c>
      <c r="O29" s="17">
        <v>60</v>
      </c>
      <c r="P29" s="20">
        <v>420000</v>
      </c>
      <c r="Q29" s="19">
        <v>25200000</v>
      </c>
      <c r="R29" s="21" t="s">
        <v>333</v>
      </c>
      <c r="S29" s="21" t="s">
        <v>145</v>
      </c>
      <c r="T29" s="21" t="s">
        <v>145</v>
      </c>
      <c r="U29" s="18" t="s">
        <v>131</v>
      </c>
      <c r="V29" s="18" t="s">
        <v>138</v>
      </c>
      <c r="W29" s="13">
        <v>1</v>
      </c>
      <c r="X29" s="19">
        <v>25200000</v>
      </c>
      <c r="Y29" s="42" t="e">
        <f>IF(V29=#REF!,TRUE)</f>
        <v>#REF!</v>
      </c>
      <c r="Z29" s="42" t="e">
        <f>IF(Q29=#REF!,TRUE)</f>
        <v>#REF!</v>
      </c>
      <c r="AA29" s="42" t="e">
        <f>IF(C29=#REF!,TRUE)</f>
        <v>#REF!</v>
      </c>
      <c r="AB29" s="42" t="e">
        <f>IF(D29=#REF!,TRUE)</f>
        <v>#REF!</v>
      </c>
      <c r="AC29" s="42" t="e">
        <f>IF(E29=#REF!,TRUE)</f>
        <v>#REF!</v>
      </c>
      <c r="AD29" s="42" t="e">
        <f>IF(F29=#REF!,TRUE)</f>
        <v>#REF!</v>
      </c>
      <c r="AE29" s="42" t="e">
        <f>IF(G29=#REF!,TRUE)</f>
        <v>#REF!</v>
      </c>
      <c r="AF29" s="42" t="e">
        <f>IF(K29=#REF!,TRUE)</f>
        <v>#REF!</v>
      </c>
      <c r="AG29" s="42" t="e">
        <f>IF(J29=#REF!,TRUE)</f>
        <v>#REF!</v>
      </c>
      <c r="AH29" s="42" t="e">
        <f>IF(O29=#REF!,TRUE)</f>
        <v>#REF!</v>
      </c>
      <c r="AI29" s="42">
        <f t="shared" si="0"/>
        <v>25200000</v>
      </c>
      <c r="AJ29" s="46">
        <f t="shared" si="1"/>
        <v>0</v>
      </c>
      <c r="AK29" s="42" t="e">
        <f>IF(L29=#REF!,TRUE)</f>
        <v>#REF!</v>
      </c>
    </row>
    <row r="30" spans="1:37" ht="60" customHeight="1" x14ac:dyDescent="0.3">
      <c r="A30" s="12">
        <v>27</v>
      </c>
      <c r="B30" s="17" t="s">
        <v>57</v>
      </c>
      <c r="C30" s="18" t="s">
        <v>107</v>
      </c>
      <c r="D30" s="17" t="s">
        <v>154</v>
      </c>
      <c r="E30" s="18" t="s">
        <v>245</v>
      </c>
      <c r="F30" s="45" t="s">
        <v>156</v>
      </c>
      <c r="G30" s="45" t="s">
        <v>214</v>
      </c>
      <c r="H30" s="28" t="s">
        <v>10</v>
      </c>
      <c r="I30" s="17" t="s">
        <v>23</v>
      </c>
      <c r="J30" s="45" t="s">
        <v>246</v>
      </c>
      <c r="K30" s="27" t="s">
        <v>150</v>
      </c>
      <c r="L30" s="45" t="s">
        <v>216</v>
      </c>
      <c r="M30" s="45" t="s">
        <v>216</v>
      </c>
      <c r="N30" s="17" t="s">
        <v>153</v>
      </c>
      <c r="O30" s="17">
        <v>90</v>
      </c>
      <c r="P30" s="20">
        <v>147000</v>
      </c>
      <c r="Q30" s="19">
        <v>13230000</v>
      </c>
      <c r="R30" s="21" t="s">
        <v>333</v>
      </c>
      <c r="S30" s="21" t="s">
        <v>145</v>
      </c>
      <c r="T30" s="21" t="s">
        <v>145</v>
      </c>
      <c r="U30" s="18" t="s">
        <v>136</v>
      </c>
      <c r="V30" s="18" t="s">
        <v>143</v>
      </c>
      <c r="W30" s="13">
        <v>1</v>
      </c>
      <c r="X30" s="19">
        <v>13230000</v>
      </c>
      <c r="Y30" s="42" t="e">
        <f>IF(V30=#REF!,TRUE)</f>
        <v>#REF!</v>
      </c>
      <c r="Z30" s="42" t="e">
        <f>IF(Q30=#REF!,TRUE)</f>
        <v>#REF!</v>
      </c>
      <c r="AA30" s="42" t="e">
        <f>IF(C30=#REF!,TRUE)</f>
        <v>#REF!</v>
      </c>
      <c r="AB30" s="42" t="e">
        <f>IF(D30=#REF!,TRUE)</f>
        <v>#REF!</v>
      </c>
      <c r="AC30" s="42" t="e">
        <f>IF(E30=#REF!,TRUE)</f>
        <v>#REF!</v>
      </c>
      <c r="AD30" s="42" t="e">
        <f>IF(F30=#REF!,TRUE)</f>
        <v>#REF!</v>
      </c>
      <c r="AE30" s="42" t="e">
        <f>IF(G30=#REF!,TRUE)</f>
        <v>#REF!</v>
      </c>
      <c r="AF30" s="42" t="e">
        <f>IF(K30=#REF!,TRUE)</f>
        <v>#REF!</v>
      </c>
      <c r="AG30" s="42" t="e">
        <f>IF(J30=#REF!,TRUE)</f>
        <v>#REF!</v>
      </c>
      <c r="AH30" s="42" t="e">
        <f>IF(O30=#REF!,TRUE)</f>
        <v>#REF!</v>
      </c>
      <c r="AI30" s="42">
        <f t="shared" si="0"/>
        <v>13230000</v>
      </c>
      <c r="AJ30" s="46">
        <f t="shared" si="1"/>
        <v>0</v>
      </c>
      <c r="AK30" s="42" t="e">
        <f>IF(L30=#REF!,TRUE)</f>
        <v>#REF!</v>
      </c>
    </row>
    <row r="31" spans="1:37" ht="60" customHeight="1" x14ac:dyDescent="0.3">
      <c r="A31" s="12">
        <v>28</v>
      </c>
      <c r="B31" s="17" t="s">
        <v>58</v>
      </c>
      <c r="C31" s="18" t="s">
        <v>108</v>
      </c>
      <c r="D31" s="17" t="s">
        <v>247</v>
      </c>
      <c r="E31" s="18" t="s">
        <v>248</v>
      </c>
      <c r="F31" s="45" t="s">
        <v>171</v>
      </c>
      <c r="G31" s="45" t="s">
        <v>149</v>
      </c>
      <c r="H31" s="28" t="s">
        <v>28</v>
      </c>
      <c r="I31" s="17" t="s">
        <v>23</v>
      </c>
      <c r="J31" s="45" t="s">
        <v>249</v>
      </c>
      <c r="K31" s="27" t="s">
        <v>150</v>
      </c>
      <c r="L31" s="45" t="s">
        <v>152</v>
      </c>
      <c r="M31" s="45" t="s">
        <v>152</v>
      </c>
      <c r="N31" s="17" t="s">
        <v>153</v>
      </c>
      <c r="O31" s="17">
        <v>160</v>
      </c>
      <c r="P31" s="20">
        <v>266700</v>
      </c>
      <c r="Q31" s="19">
        <v>42672000</v>
      </c>
      <c r="R31" s="21" t="s">
        <v>333</v>
      </c>
      <c r="S31" s="21" t="s">
        <v>145</v>
      </c>
      <c r="T31" s="21" t="s">
        <v>145</v>
      </c>
      <c r="U31" s="18" t="s">
        <v>131</v>
      </c>
      <c r="V31" s="18" t="s">
        <v>138</v>
      </c>
      <c r="W31" s="13">
        <v>1</v>
      </c>
      <c r="X31" s="19">
        <v>42672000</v>
      </c>
      <c r="Y31" s="42" t="e">
        <f>IF(V31=#REF!,TRUE)</f>
        <v>#REF!</v>
      </c>
      <c r="Z31" s="42" t="e">
        <f>IF(Q31=#REF!,TRUE)</f>
        <v>#REF!</v>
      </c>
      <c r="AA31" s="42" t="e">
        <f>IF(C31=#REF!,TRUE)</f>
        <v>#REF!</v>
      </c>
      <c r="AB31" s="42" t="e">
        <f>IF(D31=#REF!,TRUE)</f>
        <v>#REF!</v>
      </c>
      <c r="AC31" s="42" t="e">
        <f>IF(E31=#REF!,TRUE)</f>
        <v>#REF!</v>
      </c>
      <c r="AD31" s="42" t="e">
        <f>IF(F31=#REF!,TRUE)</f>
        <v>#REF!</v>
      </c>
      <c r="AE31" s="42" t="e">
        <f>IF(G31=#REF!,TRUE)</f>
        <v>#REF!</v>
      </c>
      <c r="AF31" s="42" t="e">
        <f>IF(K31=#REF!,TRUE)</f>
        <v>#REF!</v>
      </c>
      <c r="AG31" s="42" t="e">
        <f>IF(J31=#REF!,TRUE)</f>
        <v>#REF!</v>
      </c>
      <c r="AH31" s="42" t="e">
        <f>IF(O31=#REF!,TRUE)</f>
        <v>#REF!</v>
      </c>
      <c r="AI31" s="42">
        <f t="shared" si="0"/>
        <v>42672000</v>
      </c>
      <c r="AJ31" s="46">
        <f t="shared" si="1"/>
        <v>0</v>
      </c>
      <c r="AK31" s="42" t="e">
        <f>IF(L31=#REF!,TRUE)</f>
        <v>#REF!</v>
      </c>
    </row>
    <row r="32" spans="1:37" ht="60" customHeight="1" x14ac:dyDescent="0.3">
      <c r="A32" s="12">
        <v>29</v>
      </c>
      <c r="B32" s="17" t="s">
        <v>59</v>
      </c>
      <c r="C32" s="18" t="s">
        <v>109</v>
      </c>
      <c r="D32" s="17" t="s">
        <v>176</v>
      </c>
      <c r="E32" s="18" t="s">
        <v>250</v>
      </c>
      <c r="F32" s="45" t="s">
        <v>171</v>
      </c>
      <c r="G32" s="45" t="s">
        <v>149</v>
      </c>
      <c r="H32" s="28" t="s">
        <v>28</v>
      </c>
      <c r="I32" s="17" t="s">
        <v>23</v>
      </c>
      <c r="J32" s="45" t="s">
        <v>251</v>
      </c>
      <c r="K32" s="27" t="s">
        <v>150</v>
      </c>
      <c r="L32" s="45" t="s">
        <v>152</v>
      </c>
      <c r="M32" s="45" t="s">
        <v>152</v>
      </c>
      <c r="N32" s="17" t="s">
        <v>153</v>
      </c>
      <c r="O32" s="17">
        <v>60</v>
      </c>
      <c r="P32" s="20">
        <v>483000</v>
      </c>
      <c r="Q32" s="19">
        <v>28980000</v>
      </c>
      <c r="R32" s="21" t="s">
        <v>333</v>
      </c>
      <c r="S32" s="21" t="s">
        <v>145</v>
      </c>
      <c r="T32" s="21" t="s">
        <v>145</v>
      </c>
      <c r="U32" s="18" t="s">
        <v>131</v>
      </c>
      <c r="V32" s="18" t="s">
        <v>138</v>
      </c>
      <c r="W32" s="13">
        <v>1</v>
      </c>
      <c r="X32" s="19">
        <v>28980000</v>
      </c>
      <c r="Y32" s="42" t="e">
        <f>IF(V32=#REF!,TRUE)</f>
        <v>#REF!</v>
      </c>
      <c r="Z32" s="42" t="e">
        <f>IF(Q32=#REF!,TRUE)</f>
        <v>#REF!</v>
      </c>
      <c r="AA32" s="42" t="e">
        <f>IF(C32=#REF!,TRUE)</f>
        <v>#REF!</v>
      </c>
      <c r="AB32" s="42" t="e">
        <f>IF(D32=#REF!,TRUE)</f>
        <v>#REF!</v>
      </c>
      <c r="AC32" s="42" t="e">
        <f>IF(E32=#REF!,TRUE)</f>
        <v>#REF!</v>
      </c>
      <c r="AD32" s="42" t="e">
        <f>IF(F32=#REF!,TRUE)</f>
        <v>#REF!</v>
      </c>
      <c r="AE32" s="42" t="e">
        <f>IF(G32=#REF!,TRUE)</f>
        <v>#REF!</v>
      </c>
      <c r="AF32" s="42" t="e">
        <f>IF(K32=#REF!,TRUE)</f>
        <v>#REF!</v>
      </c>
      <c r="AG32" s="42" t="e">
        <f>IF(J32=#REF!,TRUE)</f>
        <v>#REF!</v>
      </c>
      <c r="AH32" s="42" t="e">
        <f>IF(O32=#REF!,TRUE)</f>
        <v>#REF!</v>
      </c>
      <c r="AI32" s="42">
        <f t="shared" si="0"/>
        <v>28980000</v>
      </c>
      <c r="AJ32" s="46">
        <f t="shared" si="1"/>
        <v>0</v>
      </c>
      <c r="AK32" s="42" t="e">
        <f>IF(L32=#REF!,TRUE)</f>
        <v>#REF!</v>
      </c>
    </row>
    <row r="33" spans="1:37" ht="60" customHeight="1" x14ac:dyDescent="0.3">
      <c r="A33" s="12">
        <v>30</v>
      </c>
      <c r="B33" s="17" t="s">
        <v>60</v>
      </c>
      <c r="C33" s="18" t="s">
        <v>110</v>
      </c>
      <c r="D33" s="17" t="s">
        <v>146</v>
      </c>
      <c r="E33" s="18" t="s">
        <v>252</v>
      </c>
      <c r="F33" s="45" t="s">
        <v>312</v>
      </c>
      <c r="G33" s="45" t="s">
        <v>149</v>
      </c>
      <c r="H33" s="28" t="s">
        <v>28</v>
      </c>
      <c r="I33" s="17" t="s">
        <v>23</v>
      </c>
      <c r="J33" s="45" t="s">
        <v>253</v>
      </c>
      <c r="K33" s="27" t="s">
        <v>150</v>
      </c>
      <c r="L33" s="45" t="s">
        <v>152</v>
      </c>
      <c r="M33" s="45" t="s">
        <v>152</v>
      </c>
      <c r="N33" s="17" t="s">
        <v>153</v>
      </c>
      <c r="O33" s="17">
        <v>180</v>
      </c>
      <c r="P33" s="20">
        <v>168000</v>
      </c>
      <c r="Q33" s="19">
        <v>30240000</v>
      </c>
      <c r="R33" s="21" t="s">
        <v>333</v>
      </c>
      <c r="S33" s="21" t="s">
        <v>145</v>
      </c>
      <c r="T33" s="21" t="s">
        <v>145</v>
      </c>
      <c r="U33" s="18" t="s">
        <v>131</v>
      </c>
      <c r="V33" s="18" t="s">
        <v>138</v>
      </c>
      <c r="W33" s="13">
        <v>1</v>
      </c>
      <c r="X33" s="19">
        <v>30240000</v>
      </c>
      <c r="Y33" s="42" t="e">
        <f>IF(V33=#REF!,TRUE)</f>
        <v>#REF!</v>
      </c>
      <c r="Z33" s="42" t="e">
        <f>IF(Q33=#REF!,TRUE)</f>
        <v>#REF!</v>
      </c>
      <c r="AA33" s="42" t="e">
        <f>IF(C33=#REF!,TRUE)</f>
        <v>#REF!</v>
      </c>
      <c r="AB33" s="42" t="e">
        <f>IF(D33=#REF!,TRUE)</f>
        <v>#REF!</v>
      </c>
      <c r="AC33" s="42" t="e">
        <f>IF(E33=#REF!,TRUE)</f>
        <v>#REF!</v>
      </c>
      <c r="AD33" s="42" t="e">
        <f>IF(F33=#REF!,TRUE)</f>
        <v>#REF!</v>
      </c>
      <c r="AE33" s="42" t="e">
        <f>IF(G33=#REF!,TRUE)</f>
        <v>#REF!</v>
      </c>
      <c r="AF33" s="42" t="e">
        <f>IF(K33=#REF!,TRUE)</f>
        <v>#REF!</v>
      </c>
      <c r="AG33" s="42" t="e">
        <f>IF(J33=#REF!,TRUE)</f>
        <v>#REF!</v>
      </c>
      <c r="AH33" s="42" t="e">
        <f>IF(O33=#REF!,TRUE)</f>
        <v>#REF!</v>
      </c>
      <c r="AI33" s="42">
        <f t="shared" si="0"/>
        <v>30240000</v>
      </c>
      <c r="AJ33" s="46">
        <f t="shared" si="1"/>
        <v>0</v>
      </c>
      <c r="AK33" s="42" t="e">
        <f>IF(L33=#REF!,TRUE)</f>
        <v>#REF!</v>
      </c>
    </row>
    <row r="34" spans="1:37" ht="60" customHeight="1" x14ac:dyDescent="0.3">
      <c r="A34" s="12">
        <v>31</v>
      </c>
      <c r="B34" s="17" t="s">
        <v>61</v>
      </c>
      <c r="C34" s="18" t="s">
        <v>111</v>
      </c>
      <c r="D34" s="17" t="s">
        <v>146</v>
      </c>
      <c r="E34" s="18" t="s">
        <v>254</v>
      </c>
      <c r="F34" s="45" t="s">
        <v>166</v>
      </c>
      <c r="G34" s="45" t="s">
        <v>149</v>
      </c>
      <c r="H34" s="28" t="s">
        <v>28</v>
      </c>
      <c r="I34" s="17" t="s">
        <v>23</v>
      </c>
      <c r="J34" s="45" t="s">
        <v>255</v>
      </c>
      <c r="K34" s="27" t="s">
        <v>158</v>
      </c>
      <c r="L34" s="45" t="s">
        <v>152</v>
      </c>
      <c r="M34" s="45" t="s">
        <v>152</v>
      </c>
      <c r="N34" s="17" t="s">
        <v>153</v>
      </c>
      <c r="O34" s="17">
        <v>140</v>
      </c>
      <c r="P34" s="20">
        <v>357000</v>
      </c>
      <c r="Q34" s="19">
        <v>49980000</v>
      </c>
      <c r="R34" s="21" t="s">
        <v>333</v>
      </c>
      <c r="S34" s="21" t="s">
        <v>145</v>
      </c>
      <c r="T34" s="21" t="s">
        <v>145</v>
      </c>
      <c r="U34" s="18" t="s">
        <v>131</v>
      </c>
      <c r="V34" s="18" t="s">
        <v>138</v>
      </c>
      <c r="W34" s="13">
        <v>1</v>
      </c>
      <c r="X34" s="19">
        <v>49980000</v>
      </c>
      <c r="Y34" s="42" t="e">
        <f>IF(V34=#REF!,TRUE)</f>
        <v>#REF!</v>
      </c>
      <c r="Z34" s="42" t="e">
        <f>IF(Q34=#REF!,TRUE)</f>
        <v>#REF!</v>
      </c>
      <c r="AA34" s="42" t="e">
        <f>IF(C34=#REF!,TRUE)</f>
        <v>#REF!</v>
      </c>
      <c r="AB34" s="42" t="e">
        <f>IF(D34=#REF!,TRUE)</f>
        <v>#REF!</v>
      </c>
      <c r="AC34" s="42" t="e">
        <f>IF(E34=#REF!,TRUE)</f>
        <v>#REF!</v>
      </c>
      <c r="AD34" s="42" t="e">
        <f>IF(F34=#REF!,TRUE)</f>
        <v>#REF!</v>
      </c>
      <c r="AE34" s="42" t="e">
        <f>IF(G34=#REF!,TRUE)</f>
        <v>#REF!</v>
      </c>
      <c r="AF34" s="42" t="e">
        <f>IF(K34=#REF!,TRUE)</f>
        <v>#REF!</v>
      </c>
      <c r="AG34" s="42" t="e">
        <f>IF(J34=#REF!,TRUE)</f>
        <v>#REF!</v>
      </c>
      <c r="AH34" s="42" t="e">
        <f>IF(O34=#REF!,TRUE)</f>
        <v>#REF!</v>
      </c>
      <c r="AI34" s="42">
        <f t="shared" si="0"/>
        <v>49980000</v>
      </c>
      <c r="AJ34" s="46">
        <f t="shared" si="1"/>
        <v>0</v>
      </c>
      <c r="AK34" s="42" t="e">
        <f>IF(L34=#REF!,TRUE)</f>
        <v>#REF!</v>
      </c>
    </row>
    <row r="35" spans="1:37" ht="60" customHeight="1" x14ac:dyDescent="0.3">
      <c r="A35" s="12">
        <v>32</v>
      </c>
      <c r="B35" s="17" t="s">
        <v>62</v>
      </c>
      <c r="C35" s="18" t="s">
        <v>112</v>
      </c>
      <c r="D35" s="17" t="s">
        <v>256</v>
      </c>
      <c r="E35" s="18" t="s">
        <v>170</v>
      </c>
      <c r="F35" s="45" t="s">
        <v>171</v>
      </c>
      <c r="G35" s="45" t="s">
        <v>236</v>
      </c>
      <c r="H35" s="28" t="s">
        <v>9</v>
      </c>
      <c r="I35" s="17" t="s">
        <v>23</v>
      </c>
      <c r="J35" s="45" t="s">
        <v>257</v>
      </c>
      <c r="K35" s="27" t="s">
        <v>158</v>
      </c>
      <c r="L35" s="45" t="s">
        <v>238</v>
      </c>
      <c r="M35" s="45" t="s">
        <v>238</v>
      </c>
      <c r="N35" s="17" t="s">
        <v>153</v>
      </c>
      <c r="O35" s="17">
        <v>36</v>
      </c>
      <c r="P35" s="20">
        <v>320250</v>
      </c>
      <c r="Q35" s="19">
        <v>11529000</v>
      </c>
      <c r="R35" s="21" t="s">
        <v>333</v>
      </c>
      <c r="S35" s="21" t="s">
        <v>145</v>
      </c>
      <c r="T35" s="21" t="s">
        <v>145</v>
      </c>
      <c r="U35" s="18" t="s">
        <v>137</v>
      </c>
      <c r="V35" s="18" t="s">
        <v>144</v>
      </c>
      <c r="W35" s="13">
        <v>1</v>
      </c>
      <c r="X35" s="19">
        <v>11529000</v>
      </c>
      <c r="Y35" s="42" t="e">
        <f>IF(V35=#REF!,TRUE)</f>
        <v>#REF!</v>
      </c>
      <c r="Z35" s="42" t="e">
        <f>IF(Q35=#REF!,TRUE)</f>
        <v>#REF!</v>
      </c>
      <c r="AA35" s="42" t="e">
        <f>IF(C35=#REF!,TRUE)</f>
        <v>#REF!</v>
      </c>
      <c r="AB35" s="42" t="e">
        <f>IF(D35=#REF!,TRUE)</f>
        <v>#REF!</v>
      </c>
      <c r="AC35" s="42" t="e">
        <f>IF(E35=#REF!,TRUE)</f>
        <v>#REF!</v>
      </c>
      <c r="AD35" s="42" t="e">
        <f>IF(F35=#REF!,TRUE)</f>
        <v>#REF!</v>
      </c>
      <c r="AE35" s="42" t="e">
        <f>IF(G35=#REF!,TRUE)</f>
        <v>#REF!</v>
      </c>
      <c r="AF35" s="42" t="e">
        <f>IF(K35=#REF!,TRUE)</f>
        <v>#REF!</v>
      </c>
      <c r="AG35" s="42" t="e">
        <f>IF(J35=#REF!,TRUE)</f>
        <v>#REF!</v>
      </c>
      <c r="AH35" s="42" t="e">
        <f>IF(O35=#REF!,TRUE)</f>
        <v>#REF!</v>
      </c>
      <c r="AI35" s="42">
        <f t="shared" si="0"/>
        <v>11529000</v>
      </c>
      <c r="AJ35" s="46">
        <f t="shared" si="1"/>
        <v>0</v>
      </c>
      <c r="AK35" s="42" t="e">
        <f>IF(L35=#REF!,TRUE)</f>
        <v>#REF!</v>
      </c>
    </row>
    <row r="36" spans="1:37" ht="60" customHeight="1" x14ac:dyDescent="0.3">
      <c r="A36" s="12">
        <v>33</v>
      </c>
      <c r="B36" s="17" t="s">
        <v>63</v>
      </c>
      <c r="C36" s="18" t="s">
        <v>113</v>
      </c>
      <c r="D36" s="17" t="s">
        <v>258</v>
      </c>
      <c r="E36" s="18" t="s">
        <v>259</v>
      </c>
      <c r="F36" s="45" t="s">
        <v>166</v>
      </c>
      <c r="G36" s="45" t="s">
        <v>236</v>
      </c>
      <c r="H36" s="28" t="s">
        <v>10</v>
      </c>
      <c r="I36" s="17" t="s">
        <v>23</v>
      </c>
      <c r="J36" s="45" t="s">
        <v>260</v>
      </c>
      <c r="K36" s="27" t="s">
        <v>150</v>
      </c>
      <c r="L36" s="45" t="s">
        <v>238</v>
      </c>
      <c r="M36" s="45" t="s">
        <v>238</v>
      </c>
      <c r="N36" s="17" t="s">
        <v>153</v>
      </c>
      <c r="O36" s="17">
        <v>40</v>
      </c>
      <c r="P36" s="20">
        <v>52500</v>
      </c>
      <c r="Q36" s="19">
        <v>2100000</v>
      </c>
      <c r="R36" s="21" t="s">
        <v>333</v>
      </c>
      <c r="S36" s="21" t="s">
        <v>145</v>
      </c>
      <c r="T36" s="21" t="s">
        <v>145</v>
      </c>
      <c r="U36" s="18" t="s">
        <v>137</v>
      </c>
      <c r="V36" s="18" t="s">
        <v>144</v>
      </c>
      <c r="W36" s="13">
        <v>1</v>
      </c>
      <c r="X36" s="19">
        <v>2100000</v>
      </c>
      <c r="Y36" s="42" t="e">
        <f>IF(V36=#REF!,TRUE)</f>
        <v>#REF!</v>
      </c>
      <c r="Z36" s="42" t="e">
        <f>IF(Q36=#REF!,TRUE)</f>
        <v>#REF!</v>
      </c>
      <c r="AA36" s="42" t="e">
        <f>IF(C36=#REF!,TRUE)</f>
        <v>#REF!</v>
      </c>
      <c r="AB36" s="42" t="e">
        <f>IF(D36=#REF!,TRUE)</f>
        <v>#REF!</v>
      </c>
      <c r="AC36" s="42" t="e">
        <f>IF(E36=#REF!,TRUE)</f>
        <v>#REF!</v>
      </c>
      <c r="AD36" s="42" t="e">
        <f>IF(F36=#REF!,TRUE)</f>
        <v>#REF!</v>
      </c>
      <c r="AE36" s="42" t="e">
        <f>IF(G36=#REF!,TRUE)</f>
        <v>#REF!</v>
      </c>
      <c r="AF36" s="42" t="e">
        <f>IF(K36=#REF!,TRUE)</f>
        <v>#REF!</v>
      </c>
      <c r="AG36" s="42" t="e">
        <f>IF(J36=#REF!,TRUE)</f>
        <v>#REF!</v>
      </c>
      <c r="AH36" s="42" t="e">
        <f>IF(O36=#REF!,TRUE)</f>
        <v>#REF!</v>
      </c>
      <c r="AI36" s="42">
        <f t="shared" si="0"/>
        <v>2100000</v>
      </c>
      <c r="AJ36" s="46">
        <f t="shared" si="1"/>
        <v>0</v>
      </c>
      <c r="AK36" s="42" t="e">
        <f>IF(L36=#REF!,TRUE)</f>
        <v>#REF!</v>
      </c>
    </row>
    <row r="37" spans="1:37" ht="60" customHeight="1" x14ac:dyDescent="0.3">
      <c r="A37" s="12">
        <v>34</v>
      </c>
      <c r="B37" s="17" t="s">
        <v>64</v>
      </c>
      <c r="C37" s="18" t="s">
        <v>114</v>
      </c>
      <c r="D37" s="17" t="s">
        <v>261</v>
      </c>
      <c r="E37" s="18" t="s">
        <v>262</v>
      </c>
      <c r="F37" s="45" t="s">
        <v>171</v>
      </c>
      <c r="G37" s="45" t="s">
        <v>162</v>
      </c>
      <c r="H37" s="28" t="s">
        <v>10</v>
      </c>
      <c r="I37" s="17" t="s">
        <v>23</v>
      </c>
      <c r="J37" s="45" t="s">
        <v>263</v>
      </c>
      <c r="K37" s="27" t="s">
        <v>150</v>
      </c>
      <c r="L37" s="45" t="s">
        <v>164</v>
      </c>
      <c r="M37" s="45" t="s">
        <v>164</v>
      </c>
      <c r="N37" s="17" t="s">
        <v>153</v>
      </c>
      <c r="O37" s="17">
        <v>16</v>
      </c>
      <c r="P37" s="20">
        <v>140700</v>
      </c>
      <c r="Q37" s="19">
        <v>2251200</v>
      </c>
      <c r="R37" s="21" t="s">
        <v>333</v>
      </c>
      <c r="S37" s="21" t="s">
        <v>145</v>
      </c>
      <c r="T37" s="21" t="s">
        <v>145</v>
      </c>
      <c r="U37" s="18" t="s">
        <v>133</v>
      </c>
      <c r="V37" s="18" t="s">
        <v>140</v>
      </c>
      <c r="W37" s="13">
        <v>1</v>
      </c>
      <c r="X37" s="19">
        <v>2251200</v>
      </c>
      <c r="Y37" s="42" t="e">
        <f>IF(V37=#REF!,TRUE)</f>
        <v>#REF!</v>
      </c>
      <c r="Z37" s="42" t="e">
        <f>IF(Q37=#REF!,TRUE)</f>
        <v>#REF!</v>
      </c>
      <c r="AA37" s="42" t="e">
        <f>IF(C37=#REF!,TRUE)</f>
        <v>#REF!</v>
      </c>
      <c r="AB37" s="42" t="e">
        <f>IF(D37=#REF!,TRUE)</f>
        <v>#REF!</v>
      </c>
      <c r="AC37" s="42" t="e">
        <f>IF(E37=#REF!,TRUE)</f>
        <v>#REF!</v>
      </c>
      <c r="AD37" s="42" t="e">
        <f>IF(F37=#REF!,TRUE)</f>
        <v>#REF!</v>
      </c>
      <c r="AE37" s="42" t="e">
        <f>IF(G37=#REF!,TRUE)</f>
        <v>#REF!</v>
      </c>
      <c r="AF37" s="42" t="e">
        <f>IF(K37=#REF!,TRUE)</f>
        <v>#REF!</v>
      </c>
      <c r="AG37" s="42" t="e">
        <f>IF(J37=#REF!,TRUE)</f>
        <v>#REF!</v>
      </c>
      <c r="AH37" s="42" t="e">
        <f>IF(O37=#REF!,TRUE)</f>
        <v>#REF!</v>
      </c>
      <c r="AI37" s="42">
        <f t="shared" si="0"/>
        <v>2251200</v>
      </c>
      <c r="AJ37" s="46">
        <f t="shared" si="1"/>
        <v>0</v>
      </c>
      <c r="AK37" s="42" t="e">
        <f>IF(L37=#REF!,TRUE)</f>
        <v>#REF!</v>
      </c>
    </row>
    <row r="38" spans="1:37" ht="60" customHeight="1" x14ac:dyDescent="0.3">
      <c r="A38" s="12">
        <v>35</v>
      </c>
      <c r="B38" s="17" t="s">
        <v>65</v>
      </c>
      <c r="C38" s="18" t="s">
        <v>115</v>
      </c>
      <c r="D38" s="17" t="s">
        <v>193</v>
      </c>
      <c r="E38" s="18" t="s">
        <v>264</v>
      </c>
      <c r="F38" s="45" t="s">
        <v>171</v>
      </c>
      <c r="G38" s="45" t="s">
        <v>149</v>
      </c>
      <c r="H38" s="28" t="s">
        <v>28</v>
      </c>
      <c r="I38" s="17" t="s">
        <v>23</v>
      </c>
      <c r="J38" s="45" t="s">
        <v>265</v>
      </c>
      <c r="K38" s="27" t="s">
        <v>150</v>
      </c>
      <c r="L38" s="45" t="s">
        <v>152</v>
      </c>
      <c r="M38" s="45" t="s">
        <v>152</v>
      </c>
      <c r="N38" s="17" t="s">
        <v>153</v>
      </c>
      <c r="O38" s="17">
        <v>24</v>
      </c>
      <c r="P38" s="20">
        <v>525000</v>
      </c>
      <c r="Q38" s="19">
        <v>12600000</v>
      </c>
      <c r="R38" s="21" t="s">
        <v>333</v>
      </c>
      <c r="S38" s="21" t="s">
        <v>145</v>
      </c>
      <c r="T38" s="21" t="s">
        <v>145</v>
      </c>
      <c r="U38" s="18" t="s">
        <v>131</v>
      </c>
      <c r="V38" s="18" t="s">
        <v>138</v>
      </c>
      <c r="W38" s="13">
        <v>1</v>
      </c>
      <c r="X38" s="19">
        <v>12600000</v>
      </c>
      <c r="Y38" s="42" t="e">
        <f>IF(V38=#REF!,TRUE)</f>
        <v>#REF!</v>
      </c>
      <c r="Z38" s="42" t="e">
        <f>IF(Q38=#REF!,TRUE)</f>
        <v>#REF!</v>
      </c>
      <c r="AA38" s="42" t="e">
        <f>IF(C38=#REF!,TRUE)</f>
        <v>#REF!</v>
      </c>
      <c r="AB38" s="42" t="e">
        <f>IF(D38=#REF!,TRUE)</f>
        <v>#REF!</v>
      </c>
      <c r="AC38" s="42" t="e">
        <f>IF(E38=#REF!,TRUE)</f>
        <v>#REF!</v>
      </c>
      <c r="AD38" s="42" t="e">
        <f>IF(F38=#REF!,TRUE)</f>
        <v>#REF!</v>
      </c>
      <c r="AE38" s="42" t="e">
        <f>IF(G38=#REF!,TRUE)</f>
        <v>#REF!</v>
      </c>
      <c r="AF38" s="42" t="e">
        <f>IF(K38=#REF!,TRUE)</f>
        <v>#REF!</v>
      </c>
      <c r="AG38" s="42" t="e">
        <f>IF(J38=#REF!,TRUE)</f>
        <v>#REF!</v>
      </c>
      <c r="AH38" s="42" t="e">
        <f>IF(O38=#REF!,TRUE)</f>
        <v>#REF!</v>
      </c>
      <c r="AI38" s="42">
        <f t="shared" si="0"/>
        <v>12600000</v>
      </c>
      <c r="AJ38" s="46">
        <f t="shared" si="1"/>
        <v>0</v>
      </c>
      <c r="AK38" s="42" t="e">
        <f>IF(L38=#REF!,TRUE)</f>
        <v>#REF!</v>
      </c>
    </row>
    <row r="39" spans="1:37" ht="60" customHeight="1" x14ac:dyDescent="0.3">
      <c r="A39" s="12">
        <v>36</v>
      </c>
      <c r="B39" s="17" t="s">
        <v>66</v>
      </c>
      <c r="C39" s="18" t="s">
        <v>116</v>
      </c>
      <c r="D39" s="17" t="s">
        <v>146</v>
      </c>
      <c r="E39" s="18" t="s">
        <v>266</v>
      </c>
      <c r="F39" s="45" t="s">
        <v>171</v>
      </c>
      <c r="G39" s="45" t="s">
        <v>172</v>
      </c>
      <c r="H39" s="28" t="s">
        <v>28</v>
      </c>
      <c r="I39" s="17" t="s">
        <v>23</v>
      </c>
      <c r="J39" s="45" t="s">
        <v>267</v>
      </c>
      <c r="K39" s="27" t="s">
        <v>173</v>
      </c>
      <c r="L39" s="45" t="s">
        <v>175</v>
      </c>
      <c r="M39" s="45" t="s">
        <v>175</v>
      </c>
      <c r="N39" s="17" t="s">
        <v>153</v>
      </c>
      <c r="O39" s="17">
        <v>60</v>
      </c>
      <c r="P39" s="20">
        <v>278250</v>
      </c>
      <c r="Q39" s="19">
        <v>16695000</v>
      </c>
      <c r="R39" s="21" t="s">
        <v>333</v>
      </c>
      <c r="S39" s="21" t="s">
        <v>145</v>
      </c>
      <c r="T39" s="21" t="s">
        <v>145</v>
      </c>
      <c r="U39" s="18" t="s">
        <v>134</v>
      </c>
      <c r="V39" s="18" t="s">
        <v>141</v>
      </c>
      <c r="W39" s="13">
        <v>1</v>
      </c>
      <c r="X39" s="19">
        <v>16695000</v>
      </c>
      <c r="Y39" s="42" t="e">
        <f>IF(V39=#REF!,TRUE)</f>
        <v>#REF!</v>
      </c>
      <c r="Z39" s="42" t="e">
        <f>IF(Q39=#REF!,TRUE)</f>
        <v>#REF!</v>
      </c>
      <c r="AA39" s="42" t="e">
        <f>IF(C39=#REF!,TRUE)</f>
        <v>#REF!</v>
      </c>
      <c r="AB39" s="42" t="e">
        <f>IF(D39=#REF!,TRUE)</f>
        <v>#REF!</v>
      </c>
      <c r="AC39" s="42" t="e">
        <f>IF(E39=#REF!,TRUE)</f>
        <v>#REF!</v>
      </c>
      <c r="AD39" s="42" t="e">
        <f>IF(F39=#REF!,TRUE)</f>
        <v>#REF!</v>
      </c>
      <c r="AE39" s="42" t="e">
        <f>IF(G39=#REF!,TRUE)</f>
        <v>#REF!</v>
      </c>
      <c r="AF39" s="42" t="e">
        <f>IF(K39=#REF!,TRUE)</f>
        <v>#REF!</v>
      </c>
      <c r="AG39" s="42" t="e">
        <f>IF(J39=#REF!,TRUE)</f>
        <v>#REF!</v>
      </c>
      <c r="AH39" s="42" t="e">
        <f>IF(O39=#REF!,TRUE)</f>
        <v>#REF!</v>
      </c>
      <c r="AI39" s="42">
        <f t="shared" si="0"/>
        <v>16695000</v>
      </c>
      <c r="AJ39" s="46">
        <f t="shared" si="1"/>
        <v>0</v>
      </c>
      <c r="AK39" s="42" t="e">
        <f>IF(L39=#REF!,TRUE)</f>
        <v>#REF!</v>
      </c>
    </row>
    <row r="40" spans="1:37" ht="60" customHeight="1" x14ac:dyDescent="0.3">
      <c r="A40" s="12">
        <v>37</v>
      </c>
      <c r="B40" s="17" t="s">
        <v>67</v>
      </c>
      <c r="C40" s="18" t="s">
        <v>117</v>
      </c>
      <c r="D40" s="17" t="s">
        <v>193</v>
      </c>
      <c r="E40" s="18" t="s">
        <v>268</v>
      </c>
      <c r="F40" s="45" t="s">
        <v>313</v>
      </c>
      <c r="G40" s="45" t="s">
        <v>214</v>
      </c>
      <c r="H40" s="28" t="s">
        <v>10</v>
      </c>
      <c r="I40" s="17" t="s">
        <v>23</v>
      </c>
      <c r="J40" s="45" t="s">
        <v>269</v>
      </c>
      <c r="K40" s="27" t="s">
        <v>158</v>
      </c>
      <c r="L40" s="45" t="s">
        <v>216</v>
      </c>
      <c r="M40" s="45" t="s">
        <v>216</v>
      </c>
      <c r="N40" s="17" t="s">
        <v>153</v>
      </c>
      <c r="O40" s="17">
        <v>40</v>
      </c>
      <c r="P40" s="20">
        <v>399000</v>
      </c>
      <c r="Q40" s="19">
        <v>15960000</v>
      </c>
      <c r="R40" s="21" t="s">
        <v>333</v>
      </c>
      <c r="S40" s="21" t="s">
        <v>145</v>
      </c>
      <c r="T40" s="21" t="s">
        <v>145</v>
      </c>
      <c r="U40" s="18" t="s">
        <v>136</v>
      </c>
      <c r="V40" s="18" t="s">
        <v>143</v>
      </c>
      <c r="W40" s="13">
        <v>1</v>
      </c>
      <c r="X40" s="19">
        <v>15960000</v>
      </c>
      <c r="Y40" s="42" t="e">
        <f>IF(V40=#REF!,TRUE)</f>
        <v>#REF!</v>
      </c>
      <c r="Z40" s="42" t="e">
        <f>IF(Q40=#REF!,TRUE)</f>
        <v>#REF!</v>
      </c>
      <c r="AA40" s="42" t="e">
        <f>IF(C40=#REF!,TRUE)</f>
        <v>#REF!</v>
      </c>
      <c r="AB40" s="42" t="e">
        <f>IF(D40=#REF!,TRUE)</f>
        <v>#REF!</v>
      </c>
      <c r="AC40" s="42" t="e">
        <f>IF(E40=#REF!,TRUE)</f>
        <v>#REF!</v>
      </c>
      <c r="AD40" s="42" t="e">
        <f>IF(F40=#REF!,TRUE)</f>
        <v>#REF!</v>
      </c>
      <c r="AE40" s="42" t="e">
        <f>IF(G40=#REF!,TRUE)</f>
        <v>#REF!</v>
      </c>
      <c r="AF40" s="42" t="e">
        <f>IF(K40=#REF!,TRUE)</f>
        <v>#REF!</v>
      </c>
      <c r="AG40" s="42" t="e">
        <f>IF(J40=#REF!,TRUE)</f>
        <v>#REF!</v>
      </c>
      <c r="AH40" s="42" t="e">
        <f>IF(O40=#REF!,TRUE)</f>
        <v>#REF!</v>
      </c>
      <c r="AI40" s="42">
        <f t="shared" si="0"/>
        <v>15960000</v>
      </c>
      <c r="AJ40" s="46">
        <f t="shared" si="1"/>
        <v>0</v>
      </c>
      <c r="AK40" s="42" t="e">
        <f>IF(L40=#REF!,TRUE)</f>
        <v>#REF!</v>
      </c>
    </row>
    <row r="41" spans="1:37" ht="60" customHeight="1" x14ac:dyDescent="0.3">
      <c r="A41" s="12">
        <v>38</v>
      </c>
      <c r="B41" s="17" t="s">
        <v>68</v>
      </c>
      <c r="C41" s="18" t="s">
        <v>118</v>
      </c>
      <c r="D41" s="17" t="s">
        <v>146</v>
      </c>
      <c r="E41" s="18" t="s">
        <v>270</v>
      </c>
      <c r="F41" s="45" t="s">
        <v>171</v>
      </c>
      <c r="G41" s="45" t="s">
        <v>149</v>
      </c>
      <c r="H41" s="28" t="s">
        <v>28</v>
      </c>
      <c r="I41" s="17" t="s">
        <v>23</v>
      </c>
      <c r="J41" s="45" t="s">
        <v>271</v>
      </c>
      <c r="K41" s="27" t="s">
        <v>158</v>
      </c>
      <c r="L41" s="45" t="s">
        <v>152</v>
      </c>
      <c r="M41" s="45" t="s">
        <v>152</v>
      </c>
      <c r="N41" s="17" t="s">
        <v>153</v>
      </c>
      <c r="O41" s="17">
        <v>40</v>
      </c>
      <c r="P41" s="20">
        <v>420000</v>
      </c>
      <c r="Q41" s="19">
        <v>16800000</v>
      </c>
      <c r="R41" s="21" t="s">
        <v>333</v>
      </c>
      <c r="S41" s="21" t="s">
        <v>145</v>
      </c>
      <c r="T41" s="21" t="s">
        <v>145</v>
      </c>
      <c r="U41" s="18" t="s">
        <v>131</v>
      </c>
      <c r="V41" s="18" t="s">
        <v>138</v>
      </c>
      <c r="W41" s="13">
        <v>1</v>
      </c>
      <c r="X41" s="19">
        <v>16800000</v>
      </c>
      <c r="Y41" s="42" t="e">
        <f>IF(V41=#REF!,TRUE)</f>
        <v>#REF!</v>
      </c>
      <c r="Z41" s="42" t="e">
        <f>IF(Q41=#REF!,TRUE)</f>
        <v>#REF!</v>
      </c>
      <c r="AA41" s="42" t="e">
        <f>IF(C41=#REF!,TRUE)</f>
        <v>#REF!</v>
      </c>
      <c r="AB41" s="42" t="e">
        <f>IF(D41=#REF!,TRUE)</f>
        <v>#REF!</v>
      </c>
      <c r="AC41" s="42" t="e">
        <f>IF(E41=#REF!,TRUE)</f>
        <v>#REF!</v>
      </c>
      <c r="AD41" s="42" t="e">
        <f>IF(F41=#REF!,TRUE)</f>
        <v>#REF!</v>
      </c>
      <c r="AE41" s="42" t="e">
        <f>IF(G41=#REF!,TRUE)</f>
        <v>#REF!</v>
      </c>
      <c r="AF41" s="42" t="e">
        <f>IF(K41=#REF!,TRUE)</f>
        <v>#REF!</v>
      </c>
      <c r="AG41" s="42" t="e">
        <f>IF(J41=#REF!,TRUE)</f>
        <v>#REF!</v>
      </c>
      <c r="AH41" s="42" t="e">
        <f>IF(O41=#REF!,TRUE)</f>
        <v>#REF!</v>
      </c>
      <c r="AI41" s="42">
        <f t="shared" si="0"/>
        <v>16800000</v>
      </c>
      <c r="AJ41" s="46">
        <f t="shared" si="1"/>
        <v>0</v>
      </c>
      <c r="AK41" s="42" t="e">
        <f>IF(L41=#REF!,TRUE)</f>
        <v>#REF!</v>
      </c>
    </row>
    <row r="42" spans="1:37" ht="60" customHeight="1" x14ac:dyDescent="0.3">
      <c r="A42" s="12">
        <v>39</v>
      </c>
      <c r="B42" s="17" t="s">
        <v>69</v>
      </c>
      <c r="C42" s="18" t="s">
        <v>119</v>
      </c>
      <c r="D42" s="17" t="s">
        <v>272</v>
      </c>
      <c r="E42" s="18" t="s">
        <v>273</v>
      </c>
      <c r="F42" s="45" t="s">
        <v>274</v>
      </c>
      <c r="G42" s="45" t="s">
        <v>149</v>
      </c>
      <c r="H42" s="28" t="s">
        <v>28</v>
      </c>
      <c r="I42" s="17" t="s">
        <v>23</v>
      </c>
      <c r="J42" s="45" t="s">
        <v>275</v>
      </c>
      <c r="K42" s="27" t="s">
        <v>158</v>
      </c>
      <c r="L42" s="45" t="s">
        <v>152</v>
      </c>
      <c r="M42" s="45" t="s">
        <v>152</v>
      </c>
      <c r="N42" s="17" t="s">
        <v>153</v>
      </c>
      <c r="O42" s="17">
        <v>120</v>
      </c>
      <c r="P42" s="20">
        <v>451500</v>
      </c>
      <c r="Q42" s="19">
        <v>54180000</v>
      </c>
      <c r="R42" s="21" t="s">
        <v>333</v>
      </c>
      <c r="S42" s="21" t="s">
        <v>145</v>
      </c>
      <c r="T42" s="21" t="s">
        <v>145</v>
      </c>
      <c r="U42" s="18" t="s">
        <v>131</v>
      </c>
      <c r="V42" s="18" t="s">
        <v>138</v>
      </c>
      <c r="W42" s="13">
        <v>1</v>
      </c>
      <c r="X42" s="19">
        <v>54180000</v>
      </c>
      <c r="Y42" s="42" t="e">
        <f>IF(V42=#REF!,TRUE)</f>
        <v>#REF!</v>
      </c>
      <c r="Z42" s="42" t="e">
        <f>IF(Q42=#REF!,TRUE)</f>
        <v>#REF!</v>
      </c>
      <c r="AA42" s="42" t="e">
        <f>IF(C42=#REF!,TRUE)</f>
        <v>#REF!</v>
      </c>
      <c r="AB42" s="42" t="e">
        <f>IF(D42=#REF!,TRUE)</f>
        <v>#REF!</v>
      </c>
      <c r="AC42" s="42" t="e">
        <f>IF(E42=#REF!,TRUE)</f>
        <v>#REF!</v>
      </c>
      <c r="AD42" s="42" t="e">
        <f>IF(F42=#REF!,TRUE)</f>
        <v>#REF!</v>
      </c>
      <c r="AE42" s="42" t="e">
        <f>IF(G42=#REF!,TRUE)</f>
        <v>#REF!</v>
      </c>
      <c r="AF42" s="42" t="e">
        <f>IF(K42=#REF!,TRUE)</f>
        <v>#REF!</v>
      </c>
      <c r="AG42" s="42" t="e">
        <f>IF(J42=#REF!,TRUE)</f>
        <v>#REF!</v>
      </c>
      <c r="AH42" s="42" t="e">
        <f>IF(O42=#REF!,TRUE)</f>
        <v>#REF!</v>
      </c>
      <c r="AI42" s="42">
        <f t="shared" si="0"/>
        <v>54180000</v>
      </c>
      <c r="AJ42" s="46">
        <f t="shared" si="1"/>
        <v>0</v>
      </c>
      <c r="AK42" s="42" t="e">
        <f>IF(L42=#REF!,TRUE)</f>
        <v>#REF!</v>
      </c>
    </row>
    <row r="43" spans="1:37" ht="60" customHeight="1" x14ac:dyDescent="0.3">
      <c r="A43" s="12">
        <v>40</v>
      </c>
      <c r="B43" s="17" t="s">
        <v>70</v>
      </c>
      <c r="C43" s="18" t="s">
        <v>120</v>
      </c>
      <c r="D43" s="17" t="s">
        <v>154</v>
      </c>
      <c r="E43" s="18" t="s">
        <v>276</v>
      </c>
      <c r="F43" s="45" t="s">
        <v>277</v>
      </c>
      <c r="G43" s="45" t="s">
        <v>209</v>
      </c>
      <c r="H43" s="28" t="s">
        <v>10</v>
      </c>
      <c r="I43" s="17" t="s">
        <v>23</v>
      </c>
      <c r="J43" s="45" t="s">
        <v>278</v>
      </c>
      <c r="K43" s="27" t="s">
        <v>150</v>
      </c>
      <c r="L43" s="45" t="s">
        <v>211</v>
      </c>
      <c r="M43" s="45" t="s">
        <v>211</v>
      </c>
      <c r="N43" s="17" t="s">
        <v>153</v>
      </c>
      <c r="O43" s="17">
        <v>120</v>
      </c>
      <c r="P43" s="20">
        <v>82950</v>
      </c>
      <c r="Q43" s="19">
        <v>9954000</v>
      </c>
      <c r="R43" s="21" t="s">
        <v>333</v>
      </c>
      <c r="S43" s="21" t="s">
        <v>145</v>
      </c>
      <c r="T43" s="21" t="s">
        <v>145</v>
      </c>
      <c r="U43" s="18" t="s">
        <v>135</v>
      </c>
      <c r="V43" s="18" t="s">
        <v>142</v>
      </c>
      <c r="W43" s="13">
        <v>1</v>
      </c>
      <c r="X43" s="19">
        <v>9954000</v>
      </c>
      <c r="Y43" s="42" t="e">
        <f>IF(V43=#REF!,TRUE)</f>
        <v>#REF!</v>
      </c>
      <c r="Z43" s="42" t="e">
        <f>IF(Q43=#REF!,TRUE)</f>
        <v>#REF!</v>
      </c>
      <c r="AA43" s="42" t="e">
        <f>IF(C43=#REF!,TRUE)</f>
        <v>#REF!</v>
      </c>
      <c r="AB43" s="42" t="e">
        <f>IF(D43=#REF!,TRUE)</f>
        <v>#REF!</v>
      </c>
      <c r="AC43" s="42" t="e">
        <f>IF(E43=#REF!,TRUE)</f>
        <v>#REF!</v>
      </c>
      <c r="AD43" s="42" t="e">
        <f>IF(F43=#REF!,TRUE)</f>
        <v>#REF!</v>
      </c>
      <c r="AE43" s="42" t="e">
        <f>IF(G43=#REF!,TRUE)</f>
        <v>#REF!</v>
      </c>
      <c r="AF43" s="42" t="e">
        <f>IF(K43=#REF!,TRUE)</f>
        <v>#REF!</v>
      </c>
      <c r="AG43" s="42" t="e">
        <f>IF(J43=#REF!,TRUE)</f>
        <v>#REF!</v>
      </c>
      <c r="AH43" s="42" t="e">
        <f>IF(O43=#REF!,TRUE)</f>
        <v>#REF!</v>
      </c>
      <c r="AI43" s="42">
        <f t="shared" si="0"/>
        <v>9954000</v>
      </c>
      <c r="AJ43" s="46">
        <f t="shared" si="1"/>
        <v>0</v>
      </c>
      <c r="AK43" s="42" t="e">
        <f>IF(L43=#REF!,TRUE)</f>
        <v>#REF!</v>
      </c>
    </row>
    <row r="44" spans="1:37" ht="60" customHeight="1" x14ac:dyDescent="0.3">
      <c r="A44" s="12">
        <v>41</v>
      </c>
      <c r="B44" s="17" t="s">
        <v>71</v>
      </c>
      <c r="C44" s="18" t="s">
        <v>121</v>
      </c>
      <c r="D44" s="17" t="s">
        <v>179</v>
      </c>
      <c r="E44" s="18" t="s">
        <v>279</v>
      </c>
      <c r="F44" s="45" t="s">
        <v>171</v>
      </c>
      <c r="G44" s="45" t="s">
        <v>157</v>
      </c>
      <c r="H44" s="28" t="s">
        <v>10</v>
      </c>
      <c r="I44" s="17" t="s">
        <v>23</v>
      </c>
      <c r="J44" s="45" t="s">
        <v>280</v>
      </c>
      <c r="K44" s="27" t="s">
        <v>150</v>
      </c>
      <c r="L44" s="45" t="s">
        <v>160</v>
      </c>
      <c r="M44" s="45" t="s">
        <v>160</v>
      </c>
      <c r="N44" s="17" t="s">
        <v>153</v>
      </c>
      <c r="O44" s="17">
        <v>50</v>
      </c>
      <c r="P44" s="20">
        <v>110000</v>
      </c>
      <c r="Q44" s="19">
        <v>5500000</v>
      </c>
      <c r="R44" s="21" t="s">
        <v>333</v>
      </c>
      <c r="S44" s="21" t="s">
        <v>145</v>
      </c>
      <c r="T44" s="21" t="s">
        <v>145</v>
      </c>
      <c r="U44" s="18" t="s">
        <v>132</v>
      </c>
      <c r="V44" s="18" t="s">
        <v>139</v>
      </c>
      <c r="W44" s="13">
        <v>1</v>
      </c>
      <c r="X44" s="19">
        <v>5500000</v>
      </c>
      <c r="Y44" s="42" t="e">
        <f>IF(V44=#REF!,TRUE)</f>
        <v>#REF!</v>
      </c>
      <c r="Z44" s="42" t="e">
        <f>IF(Q44=#REF!,TRUE)</f>
        <v>#REF!</v>
      </c>
      <c r="AA44" s="42" t="e">
        <f>IF(C44=#REF!,TRUE)</f>
        <v>#REF!</v>
      </c>
      <c r="AB44" s="42" t="e">
        <f>IF(D44=#REF!,TRUE)</f>
        <v>#REF!</v>
      </c>
      <c r="AC44" s="42" t="e">
        <f>IF(E44=#REF!,TRUE)</f>
        <v>#REF!</v>
      </c>
      <c r="AD44" s="42" t="e">
        <f>IF(F44=#REF!,TRUE)</f>
        <v>#REF!</v>
      </c>
      <c r="AE44" s="42" t="e">
        <f>IF(G44=#REF!,TRUE)</f>
        <v>#REF!</v>
      </c>
      <c r="AF44" s="42" t="e">
        <f>IF(K44=#REF!,TRUE)</f>
        <v>#REF!</v>
      </c>
      <c r="AG44" s="42" t="e">
        <f>IF(J44=#REF!,TRUE)</f>
        <v>#REF!</v>
      </c>
      <c r="AH44" s="42" t="e">
        <f>IF(O44=#REF!,TRUE)</f>
        <v>#REF!</v>
      </c>
      <c r="AI44" s="42">
        <f t="shared" si="0"/>
        <v>5500000</v>
      </c>
      <c r="AJ44" s="46">
        <f t="shared" si="1"/>
        <v>0</v>
      </c>
      <c r="AK44" s="42" t="e">
        <f>IF(L44=#REF!,TRUE)</f>
        <v>#REF!</v>
      </c>
    </row>
    <row r="45" spans="1:37" ht="60" customHeight="1" x14ac:dyDescent="0.3">
      <c r="A45" s="12">
        <v>42</v>
      </c>
      <c r="B45" s="17" t="s">
        <v>72</v>
      </c>
      <c r="C45" s="18" t="s">
        <v>122</v>
      </c>
      <c r="D45" s="17" t="s">
        <v>146</v>
      </c>
      <c r="E45" s="18" t="s">
        <v>281</v>
      </c>
      <c r="F45" s="45" t="s">
        <v>282</v>
      </c>
      <c r="G45" s="45" t="s">
        <v>149</v>
      </c>
      <c r="H45" s="28" t="s">
        <v>28</v>
      </c>
      <c r="I45" s="17" t="s">
        <v>23</v>
      </c>
      <c r="J45" s="45" t="s">
        <v>283</v>
      </c>
      <c r="K45" s="27" t="s">
        <v>158</v>
      </c>
      <c r="L45" s="45" t="s">
        <v>152</v>
      </c>
      <c r="M45" s="45" t="s">
        <v>152</v>
      </c>
      <c r="N45" s="17" t="s">
        <v>153</v>
      </c>
      <c r="O45" s="17">
        <v>180</v>
      </c>
      <c r="P45" s="20">
        <v>155400</v>
      </c>
      <c r="Q45" s="19">
        <v>27972000</v>
      </c>
      <c r="R45" s="21" t="s">
        <v>333</v>
      </c>
      <c r="S45" s="21" t="s">
        <v>145</v>
      </c>
      <c r="T45" s="21" t="s">
        <v>145</v>
      </c>
      <c r="U45" s="18" t="s">
        <v>131</v>
      </c>
      <c r="V45" s="18" t="s">
        <v>138</v>
      </c>
      <c r="W45" s="13">
        <v>1</v>
      </c>
      <c r="X45" s="19">
        <v>27972000</v>
      </c>
      <c r="Y45" s="42" t="e">
        <f>IF(V45=#REF!,TRUE)</f>
        <v>#REF!</v>
      </c>
      <c r="Z45" s="42" t="e">
        <f>IF(Q45=#REF!,TRUE)</f>
        <v>#REF!</v>
      </c>
      <c r="AA45" s="42" t="e">
        <f>IF(C45=#REF!,TRUE)</f>
        <v>#REF!</v>
      </c>
      <c r="AB45" s="42" t="e">
        <f>IF(D45=#REF!,TRUE)</f>
        <v>#REF!</v>
      </c>
      <c r="AC45" s="42" t="e">
        <f>IF(E45=#REF!,TRUE)</f>
        <v>#REF!</v>
      </c>
      <c r="AD45" s="42" t="e">
        <f>IF(F45=#REF!,TRUE)</f>
        <v>#REF!</v>
      </c>
      <c r="AE45" s="42" t="e">
        <f>IF(G45=#REF!,TRUE)</f>
        <v>#REF!</v>
      </c>
      <c r="AF45" s="42" t="e">
        <f>IF(K45=#REF!,TRUE)</f>
        <v>#REF!</v>
      </c>
      <c r="AG45" s="42" t="e">
        <f>IF(J45=#REF!,TRUE)</f>
        <v>#REF!</v>
      </c>
      <c r="AH45" s="42" t="e">
        <f>IF(O45=#REF!,TRUE)</f>
        <v>#REF!</v>
      </c>
      <c r="AI45" s="42">
        <f t="shared" si="0"/>
        <v>27972000</v>
      </c>
      <c r="AJ45" s="46">
        <f t="shared" si="1"/>
        <v>0</v>
      </c>
      <c r="AK45" s="42" t="e">
        <f>IF(L45=#REF!,TRUE)</f>
        <v>#REF!</v>
      </c>
    </row>
    <row r="46" spans="1:37" ht="60" customHeight="1" x14ac:dyDescent="0.3">
      <c r="A46" s="12">
        <v>43</v>
      </c>
      <c r="B46" s="17" t="s">
        <v>73</v>
      </c>
      <c r="C46" s="18" t="s">
        <v>123</v>
      </c>
      <c r="D46" s="17" t="s">
        <v>179</v>
      </c>
      <c r="E46" s="18" t="s">
        <v>284</v>
      </c>
      <c r="F46" s="45" t="s">
        <v>166</v>
      </c>
      <c r="G46" s="45" t="s">
        <v>172</v>
      </c>
      <c r="H46" s="28" t="s">
        <v>28</v>
      </c>
      <c r="I46" s="17" t="s">
        <v>23</v>
      </c>
      <c r="J46" s="45" t="s">
        <v>285</v>
      </c>
      <c r="K46" s="27" t="s">
        <v>173</v>
      </c>
      <c r="L46" s="45" t="s">
        <v>175</v>
      </c>
      <c r="M46" s="45" t="s">
        <v>175</v>
      </c>
      <c r="N46" s="17" t="s">
        <v>153</v>
      </c>
      <c r="O46" s="17">
        <v>120</v>
      </c>
      <c r="P46" s="20">
        <v>476700</v>
      </c>
      <c r="Q46" s="19">
        <v>57204000</v>
      </c>
      <c r="R46" s="21" t="s">
        <v>333</v>
      </c>
      <c r="S46" s="21" t="s">
        <v>145</v>
      </c>
      <c r="T46" s="21" t="s">
        <v>145</v>
      </c>
      <c r="U46" s="18" t="s">
        <v>134</v>
      </c>
      <c r="V46" s="18" t="s">
        <v>141</v>
      </c>
      <c r="W46" s="13">
        <v>1</v>
      </c>
      <c r="X46" s="19">
        <v>57204000</v>
      </c>
      <c r="Y46" s="42" t="e">
        <f>IF(V46=#REF!,TRUE)</f>
        <v>#REF!</v>
      </c>
      <c r="Z46" s="42" t="e">
        <f>IF(Q46=#REF!,TRUE)</f>
        <v>#REF!</v>
      </c>
      <c r="AA46" s="42" t="e">
        <f>IF(C46=#REF!,TRUE)</f>
        <v>#REF!</v>
      </c>
      <c r="AB46" s="42" t="e">
        <f>IF(D46=#REF!,TRUE)</f>
        <v>#REF!</v>
      </c>
      <c r="AC46" s="42" t="e">
        <f>IF(E46=#REF!,TRUE)</f>
        <v>#REF!</v>
      </c>
      <c r="AD46" s="42" t="e">
        <f>IF(F46=#REF!,TRUE)</f>
        <v>#REF!</v>
      </c>
      <c r="AE46" s="42" t="e">
        <f>IF(G46=#REF!,TRUE)</f>
        <v>#REF!</v>
      </c>
      <c r="AF46" s="42" t="e">
        <f>IF(K46=#REF!,TRUE)</f>
        <v>#REF!</v>
      </c>
      <c r="AG46" s="42" t="e">
        <f>IF(J46=#REF!,TRUE)</f>
        <v>#REF!</v>
      </c>
      <c r="AH46" s="42" t="e">
        <f>IF(O46=#REF!,TRUE)</f>
        <v>#REF!</v>
      </c>
      <c r="AI46" s="42">
        <f t="shared" si="0"/>
        <v>57204000</v>
      </c>
      <c r="AJ46" s="46">
        <f t="shared" si="1"/>
        <v>0</v>
      </c>
      <c r="AK46" s="42" t="e">
        <f>IF(L46=#REF!,TRUE)</f>
        <v>#REF!</v>
      </c>
    </row>
    <row r="47" spans="1:37" ht="60" customHeight="1" x14ac:dyDescent="0.3">
      <c r="A47" s="12">
        <v>44</v>
      </c>
      <c r="B47" s="17" t="s">
        <v>74</v>
      </c>
      <c r="C47" s="18" t="s">
        <v>124</v>
      </c>
      <c r="D47" s="17" t="s">
        <v>286</v>
      </c>
      <c r="E47" s="18" t="s">
        <v>287</v>
      </c>
      <c r="F47" s="45" t="s">
        <v>156</v>
      </c>
      <c r="G47" s="45" t="s">
        <v>157</v>
      </c>
      <c r="H47" s="28" t="s">
        <v>10</v>
      </c>
      <c r="I47" s="17" t="s">
        <v>23</v>
      </c>
      <c r="J47" s="45" t="s">
        <v>288</v>
      </c>
      <c r="K47" s="27" t="s">
        <v>150</v>
      </c>
      <c r="L47" s="45" t="s">
        <v>160</v>
      </c>
      <c r="M47" s="45" t="s">
        <v>160</v>
      </c>
      <c r="N47" s="17" t="s">
        <v>153</v>
      </c>
      <c r="O47" s="17">
        <v>60</v>
      </c>
      <c r="P47" s="20">
        <v>100000</v>
      </c>
      <c r="Q47" s="19">
        <v>6000000</v>
      </c>
      <c r="R47" s="21" t="s">
        <v>333</v>
      </c>
      <c r="S47" s="21" t="s">
        <v>145</v>
      </c>
      <c r="T47" s="21" t="s">
        <v>145</v>
      </c>
      <c r="U47" s="18" t="s">
        <v>132</v>
      </c>
      <c r="V47" s="18" t="s">
        <v>139</v>
      </c>
      <c r="W47" s="13">
        <v>1</v>
      </c>
      <c r="X47" s="19">
        <v>6000000</v>
      </c>
      <c r="Y47" s="42" t="e">
        <f>IF(V47=#REF!,TRUE)</f>
        <v>#REF!</v>
      </c>
      <c r="Z47" s="42" t="e">
        <f>IF(Q47=#REF!,TRUE)</f>
        <v>#REF!</v>
      </c>
      <c r="AA47" s="42" t="e">
        <f>IF(C47=#REF!,TRUE)</f>
        <v>#REF!</v>
      </c>
      <c r="AB47" s="42" t="e">
        <f>IF(D47=#REF!,TRUE)</f>
        <v>#REF!</v>
      </c>
      <c r="AC47" s="42" t="e">
        <f>IF(E47=#REF!,TRUE)</f>
        <v>#REF!</v>
      </c>
      <c r="AD47" s="42" t="e">
        <f>IF(F47=#REF!,TRUE)</f>
        <v>#REF!</v>
      </c>
      <c r="AE47" s="42" t="e">
        <f>IF(G47=#REF!,TRUE)</f>
        <v>#REF!</v>
      </c>
      <c r="AF47" s="42" t="e">
        <f>IF(K47=#REF!,TRUE)</f>
        <v>#REF!</v>
      </c>
      <c r="AG47" s="42" t="e">
        <f>IF(J47=#REF!,TRUE)</f>
        <v>#REF!</v>
      </c>
      <c r="AH47" s="42" t="e">
        <f>IF(O47=#REF!,TRUE)</f>
        <v>#REF!</v>
      </c>
      <c r="AI47" s="42">
        <f t="shared" si="0"/>
        <v>6000000</v>
      </c>
      <c r="AJ47" s="46">
        <f t="shared" si="1"/>
        <v>0</v>
      </c>
      <c r="AK47" s="42" t="e">
        <f>IF(L47=#REF!,TRUE)</f>
        <v>#REF!</v>
      </c>
    </row>
    <row r="48" spans="1:37" ht="60" customHeight="1" x14ac:dyDescent="0.3">
      <c r="A48" s="12">
        <v>45</v>
      </c>
      <c r="B48" s="17" t="s">
        <v>75</v>
      </c>
      <c r="C48" s="18" t="s">
        <v>125</v>
      </c>
      <c r="D48" s="17" t="s">
        <v>146</v>
      </c>
      <c r="E48" s="18" t="s">
        <v>289</v>
      </c>
      <c r="F48" s="45" t="s">
        <v>290</v>
      </c>
      <c r="G48" s="45" t="s">
        <v>219</v>
      </c>
      <c r="H48" s="28" t="s">
        <v>10</v>
      </c>
      <c r="I48" s="17" t="s">
        <v>23</v>
      </c>
      <c r="J48" s="45" t="s">
        <v>291</v>
      </c>
      <c r="K48" s="27" t="s">
        <v>158</v>
      </c>
      <c r="L48" s="45" t="s">
        <v>164</v>
      </c>
      <c r="M48" s="45" t="s">
        <v>164</v>
      </c>
      <c r="N48" s="17" t="s">
        <v>153</v>
      </c>
      <c r="O48" s="17">
        <v>70</v>
      </c>
      <c r="P48" s="20">
        <v>1281000</v>
      </c>
      <c r="Q48" s="19">
        <v>89670000</v>
      </c>
      <c r="R48" s="21" t="s">
        <v>333</v>
      </c>
      <c r="S48" s="21" t="s">
        <v>145</v>
      </c>
      <c r="T48" s="21" t="s">
        <v>145</v>
      </c>
      <c r="U48" s="18" t="s">
        <v>133</v>
      </c>
      <c r="V48" s="18" t="s">
        <v>140</v>
      </c>
      <c r="W48" s="13">
        <v>1</v>
      </c>
      <c r="X48" s="19">
        <v>89670000</v>
      </c>
      <c r="Y48" s="42" t="e">
        <f>IF(V48=#REF!,TRUE)</f>
        <v>#REF!</v>
      </c>
      <c r="Z48" s="42" t="e">
        <f>IF(Q48=#REF!,TRUE)</f>
        <v>#REF!</v>
      </c>
      <c r="AA48" s="42" t="e">
        <f>IF(C48=#REF!,TRUE)</f>
        <v>#REF!</v>
      </c>
      <c r="AB48" s="42" t="e">
        <f>IF(D48=#REF!,TRUE)</f>
        <v>#REF!</v>
      </c>
      <c r="AC48" s="42" t="e">
        <f>IF(E48=#REF!,TRUE)</f>
        <v>#REF!</v>
      </c>
      <c r="AD48" s="42" t="e">
        <f>IF(F48=#REF!,TRUE)</f>
        <v>#REF!</v>
      </c>
      <c r="AE48" s="42" t="e">
        <f>IF(G48=#REF!,TRUE)</f>
        <v>#REF!</v>
      </c>
      <c r="AF48" s="42" t="e">
        <f>IF(K48=#REF!,TRUE)</f>
        <v>#REF!</v>
      </c>
      <c r="AG48" s="42" t="e">
        <f>IF(J48=#REF!,TRUE)</f>
        <v>#REF!</v>
      </c>
      <c r="AH48" s="42" t="e">
        <f>IF(O48=#REF!,TRUE)</f>
        <v>#REF!</v>
      </c>
      <c r="AI48" s="42">
        <f t="shared" si="0"/>
        <v>89670000</v>
      </c>
      <c r="AJ48" s="46">
        <f t="shared" si="1"/>
        <v>0</v>
      </c>
      <c r="AK48" s="42" t="e">
        <f>IF(L48=#REF!,TRUE)</f>
        <v>#REF!</v>
      </c>
    </row>
    <row r="49" spans="1:37" ht="60" customHeight="1" x14ac:dyDescent="0.3">
      <c r="A49" s="12">
        <v>46</v>
      </c>
      <c r="B49" s="17" t="s">
        <v>76</v>
      </c>
      <c r="C49" s="18" t="s">
        <v>126</v>
      </c>
      <c r="D49" s="17" t="s">
        <v>146</v>
      </c>
      <c r="E49" s="18" t="s">
        <v>292</v>
      </c>
      <c r="F49" s="45" t="s">
        <v>171</v>
      </c>
      <c r="G49" s="45" t="s">
        <v>149</v>
      </c>
      <c r="H49" s="28" t="s">
        <v>28</v>
      </c>
      <c r="I49" s="17" t="s">
        <v>23</v>
      </c>
      <c r="J49" s="45" t="s">
        <v>293</v>
      </c>
      <c r="K49" s="27" t="s">
        <v>158</v>
      </c>
      <c r="L49" s="45" t="s">
        <v>152</v>
      </c>
      <c r="M49" s="45" t="s">
        <v>152</v>
      </c>
      <c r="N49" s="17" t="s">
        <v>153</v>
      </c>
      <c r="O49" s="17">
        <v>40</v>
      </c>
      <c r="P49" s="20">
        <v>262500</v>
      </c>
      <c r="Q49" s="19">
        <v>10500000</v>
      </c>
      <c r="R49" s="21" t="s">
        <v>333</v>
      </c>
      <c r="S49" s="21" t="s">
        <v>145</v>
      </c>
      <c r="T49" s="21" t="s">
        <v>145</v>
      </c>
      <c r="U49" s="18" t="s">
        <v>131</v>
      </c>
      <c r="V49" s="18" t="s">
        <v>138</v>
      </c>
      <c r="W49" s="13">
        <v>1</v>
      </c>
      <c r="X49" s="19">
        <v>10500000</v>
      </c>
      <c r="Y49" s="42" t="e">
        <f>IF(V49=#REF!,TRUE)</f>
        <v>#REF!</v>
      </c>
      <c r="Z49" s="42" t="e">
        <f>IF(Q49=#REF!,TRUE)</f>
        <v>#REF!</v>
      </c>
      <c r="AA49" s="42" t="e">
        <f>IF(C49=#REF!,TRUE)</f>
        <v>#REF!</v>
      </c>
      <c r="AB49" s="42" t="e">
        <f>IF(D49=#REF!,TRUE)</f>
        <v>#REF!</v>
      </c>
      <c r="AC49" s="42" t="e">
        <f>IF(E49=#REF!,TRUE)</f>
        <v>#REF!</v>
      </c>
      <c r="AD49" s="42" t="e">
        <f>IF(F49=#REF!,TRUE)</f>
        <v>#REF!</v>
      </c>
      <c r="AE49" s="42" t="e">
        <f>IF(G49=#REF!,TRUE)</f>
        <v>#REF!</v>
      </c>
      <c r="AF49" s="42" t="e">
        <f>IF(K49=#REF!,TRUE)</f>
        <v>#REF!</v>
      </c>
      <c r="AG49" s="42" t="e">
        <f>IF(J49=#REF!,TRUE)</f>
        <v>#REF!</v>
      </c>
      <c r="AH49" s="42" t="e">
        <f>IF(O49=#REF!,TRUE)</f>
        <v>#REF!</v>
      </c>
      <c r="AI49" s="42">
        <f t="shared" si="0"/>
        <v>10500000</v>
      </c>
      <c r="AJ49" s="46">
        <f t="shared" si="1"/>
        <v>0</v>
      </c>
      <c r="AK49" s="42" t="e">
        <f>IF(L49=#REF!,TRUE)</f>
        <v>#REF!</v>
      </c>
    </row>
    <row r="50" spans="1:37" ht="60" customHeight="1" x14ac:dyDescent="0.3">
      <c r="A50" s="12">
        <v>47</v>
      </c>
      <c r="B50" s="17" t="s">
        <v>77</v>
      </c>
      <c r="C50" s="18" t="s">
        <v>127</v>
      </c>
      <c r="D50" s="17" t="s">
        <v>154</v>
      </c>
      <c r="E50" s="18" t="s">
        <v>294</v>
      </c>
      <c r="F50" s="45" t="s">
        <v>231</v>
      </c>
      <c r="G50" s="45" t="s">
        <v>149</v>
      </c>
      <c r="H50" s="28" t="s">
        <v>28</v>
      </c>
      <c r="I50" s="17" t="s">
        <v>23</v>
      </c>
      <c r="J50" s="45" t="s">
        <v>295</v>
      </c>
      <c r="K50" s="27" t="s">
        <v>150</v>
      </c>
      <c r="L50" s="45" t="s">
        <v>152</v>
      </c>
      <c r="M50" s="45" t="s">
        <v>152</v>
      </c>
      <c r="N50" s="17" t="s">
        <v>153</v>
      </c>
      <c r="O50" s="17">
        <v>100</v>
      </c>
      <c r="P50" s="20">
        <v>94500</v>
      </c>
      <c r="Q50" s="19">
        <v>9450000</v>
      </c>
      <c r="R50" s="21" t="s">
        <v>333</v>
      </c>
      <c r="S50" s="21" t="s">
        <v>145</v>
      </c>
      <c r="T50" s="21" t="s">
        <v>145</v>
      </c>
      <c r="U50" s="18" t="s">
        <v>131</v>
      </c>
      <c r="V50" s="18" t="s">
        <v>138</v>
      </c>
      <c r="W50" s="13">
        <v>1</v>
      </c>
      <c r="X50" s="19">
        <v>9450000</v>
      </c>
      <c r="Y50" s="42" t="e">
        <f>IF(V50=#REF!,TRUE)</f>
        <v>#REF!</v>
      </c>
      <c r="Z50" s="42" t="e">
        <f>IF(Q50=#REF!,TRUE)</f>
        <v>#REF!</v>
      </c>
      <c r="AA50" s="42" t="e">
        <f>IF(C50=#REF!,TRUE)</f>
        <v>#REF!</v>
      </c>
      <c r="AB50" s="42" t="e">
        <f>IF(D50=#REF!,TRUE)</f>
        <v>#REF!</v>
      </c>
      <c r="AC50" s="42" t="e">
        <f>IF(E50=#REF!,TRUE)</f>
        <v>#REF!</v>
      </c>
      <c r="AD50" s="42" t="e">
        <f>IF(F50=#REF!,TRUE)</f>
        <v>#REF!</v>
      </c>
      <c r="AE50" s="42" t="e">
        <f>IF(G50=#REF!,TRUE)</f>
        <v>#REF!</v>
      </c>
      <c r="AF50" s="42" t="e">
        <f>IF(K50=#REF!,TRUE)</f>
        <v>#REF!</v>
      </c>
      <c r="AG50" s="42" t="e">
        <f>IF(J50=#REF!,TRUE)</f>
        <v>#REF!</v>
      </c>
      <c r="AH50" s="42" t="e">
        <f>IF(O50=#REF!,TRUE)</f>
        <v>#REF!</v>
      </c>
      <c r="AI50" s="42">
        <f t="shared" si="0"/>
        <v>9450000</v>
      </c>
      <c r="AJ50" s="46">
        <f t="shared" si="1"/>
        <v>0</v>
      </c>
      <c r="AK50" s="42" t="e">
        <f>IF(L50=#REF!,TRUE)</f>
        <v>#REF!</v>
      </c>
    </row>
    <row r="51" spans="1:37" ht="60" customHeight="1" x14ac:dyDescent="0.3">
      <c r="A51" s="12">
        <v>48</v>
      </c>
      <c r="B51" s="17" t="s">
        <v>78</v>
      </c>
      <c r="C51" s="18" t="s">
        <v>128</v>
      </c>
      <c r="D51" s="17" t="s">
        <v>179</v>
      </c>
      <c r="E51" s="18" t="s">
        <v>296</v>
      </c>
      <c r="F51" s="45" t="s">
        <v>312</v>
      </c>
      <c r="G51" s="45" t="s">
        <v>214</v>
      </c>
      <c r="H51" s="28" t="s">
        <v>10</v>
      </c>
      <c r="I51" s="17" t="s">
        <v>23</v>
      </c>
      <c r="J51" s="45" t="s">
        <v>297</v>
      </c>
      <c r="K51" s="27" t="s">
        <v>158</v>
      </c>
      <c r="L51" s="45" t="s">
        <v>216</v>
      </c>
      <c r="M51" s="45" t="s">
        <v>216</v>
      </c>
      <c r="N51" s="17" t="s">
        <v>153</v>
      </c>
      <c r="O51" s="17">
        <v>160</v>
      </c>
      <c r="P51" s="20">
        <v>144600</v>
      </c>
      <c r="Q51" s="19">
        <v>23136000</v>
      </c>
      <c r="R51" s="21" t="s">
        <v>333</v>
      </c>
      <c r="S51" s="21" t="s">
        <v>145</v>
      </c>
      <c r="T51" s="21" t="s">
        <v>145</v>
      </c>
      <c r="U51" s="18" t="s">
        <v>136</v>
      </c>
      <c r="V51" s="18" t="s">
        <v>143</v>
      </c>
      <c r="W51" s="13">
        <v>1</v>
      </c>
      <c r="X51" s="19">
        <v>23136000</v>
      </c>
      <c r="Y51" s="42" t="e">
        <f>IF(V51=#REF!,TRUE)</f>
        <v>#REF!</v>
      </c>
      <c r="Z51" s="42" t="e">
        <f>IF(Q51=#REF!,TRUE)</f>
        <v>#REF!</v>
      </c>
      <c r="AA51" s="42" t="e">
        <f>IF(C51=#REF!,TRUE)</f>
        <v>#REF!</v>
      </c>
      <c r="AB51" s="42" t="e">
        <f>IF(D51=#REF!,TRUE)</f>
        <v>#REF!</v>
      </c>
      <c r="AC51" s="42" t="e">
        <f>IF(E51=#REF!,TRUE)</f>
        <v>#REF!</v>
      </c>
      <c r="AD51" s="42" t="e">
        <f>IF(F51=#REF!,TRUE)</f>
        <v>#REF!</v>
      </c>
      <c r="AE51" s="42" t="e">
        <f>IF(G51=#REF!,TRUE)</f>
        <v>#REF!</v>
      </c>
      <c r="AF51" s="42" t="e">
        <f>IF(K51=#REF!,TRUE)</f>
        <v>#REF!</v>
      </c>
      <c r="AG51" s="42" t="e">
        <f>IF(J51=#REF!,TRUE)</f>
        <v>#REF!</v>
      </c>
      <c r="AH51" s="42" t="e">
        <f>IF(O51=#REF!,TRUE)</f>
        <v>#REF!</v>
      </c>
      <c r="AI51" s="42">
        <f t="shared" si="0"/>
        <v>23136000</v>
      </c>
      <c r="AJ51" s="46">
        <f t="shared" si="1"/>
        <v>0</v>
      </c>
      <c r="AK51" s="42" t="e">
        <f>IF(L51=#REF!,TRUE)</f>
        <v>#REF!</v>
      </c>
    </row>
    <row r="52" spans="1:37" ht="60" customHeight="1" x14ac:dyDescent="0.3">
      <c r="A52" s="12">
        <v>49</v>
      </c>
      <c r="B52" s="17" t="s">
        <v>79</v>
      </c>
      <c r="C52" s="18" t="s">
        <v>129</v>
      </c>
      <c r="D52" s="17" t="s">
        <v>179</v>
      </c>
      <c r="E52" s="18" t="s">
        <v>298</v>
      </c>
      <c r="F52" s="45" t="s">
        <v>312</v>
      </c>
      <c r="G52" s="45" t="s">
        <v>157</v>
      </c>
      <c r="H52" s="28" t="s">
        <v>28</v>
      </c>
      <c r="I52" s="17" t="s">
        <v>23</v>
      </c>
      <c r="J52" s="45" t="s">
        <v>299</v>
      </c>
      <c r="K52" s="27" t="s">
        <v>158</v>
      </c>
      <c r="L52" s="45" t="s">
        <v>160</v>
      </c>
      <c r="M52" s="45" t="s">
        <v>160</v>
      </c>
      <c r="N52" s="17" t="s">
        <v>153</v>
      </c>
      <c r="O52" s="17">
        <v>20</v>
      </c>
      <c r="P52" s="20">
        <v>250000</v>
      </c>
      <c r="Q52" s="19">
        <v>5000000</v>
      </c>
      <c r="R52" s="21" t="s">
        <v>333</v>
      </c>
      <c r="S52" s="21" t="s">
        <v>145</v>
      </c>
      <c r="T52" s="21" t="s">
        <v>145</v>
      </c>
      <c r="U52" s="18" t="s">
        <v>132</v>
      </c>
      <c r="V52" s="18" t="s">
        <v>139</v>
      </c>
      <c r="W52" s="13">
        <v>1</v>
      </c>
      <c r="X52" s="19">
        <v>5000000</v>
      </c>
      <c r="Y52" s="42" t="e">
        <f>IF(V52=#REF!,TRUE)</f>
        <v>#REF!</v>
      </c>
      <c r="Z52" s="42" t="e">
        <f>IF(Q52=#REF!,TRUE)</f>
        <v>#REF!</v>
      </c>
      <c r="AA52" s="42" t="e">
        <f>IF(C52=#REF!,TRUE)</f>
        <v>#REF!</v>
      </c>
      <c r="AB52" s="42" t="e">
        <f>IF(D52=#REF!,TRUE)</f>
        <v>#REF!</v>
      </c>
      <c r="AC52" s="42" t="e">
        <f>IF(E52=#REF!,TRUE)</f>
        <v>#REF!</v>
      </c>
      <c r="AD52" s="42" t="e">
        <f>IF(F52=#REF!,TRUE)</f>
        <v>#REF!</v>
      </c>
      <c r="AE52" s="42" t="e">
        <f>IF(G52=#REF!,TRUE)</f>
        <v>#REF!</v>
      </c>
      <c r="AF52" s="42" t="e">
        <f>IF(K52=#REF!,TRUE)</f>
        <v>#REF!</v>
      </c>
      <c r="AG52" s="42" t="e">
        <f>IF(J52=#REF!,TRUE)</f>
        <v>#REF!</v>
      </c>
      <c r="AH52" s="42" t="e">
        <f>IF(O52=#REF!,TRUE)</f>
        <v>#REF!</v>
      </c>
      <c r="AI52" s="42">
        <f t="shared" si="0"/>
        <v>5000000</v>
      </c>
      <c r="AJ52" s="46">
        <f t="shared" si="1"/>
        <v>0</v>
      </c>
      <c r="AK52" s="42" t="e">
        <f>IF(L52=#REF!,TRUE)</f>
        <v>#REF!</v>
      </c>
    </row>
    <row r="53" spans="1:37" ht="93.75" customHeight="1" x14ac:dyDescent="0.3">
      <c r="A53" s="12">
        <v>50</v>
      </c>
      <c r="B53" s="17" t="s">
        <v>80</v>
      </c>
      <c r="C53" s="18" t="s">
        <v>130</v>
      </c>
      <c r="D53" s="17" t="s">
        <v>300</v>
      </c>
      <c r="E53" s="18" t="s">
        <v>301</v>
      </c>
      <c r="F53" s="45" t="s">
        <v>302</v>
      </c>
      <c r="G53" s="45" t="s">
        <v>162</v>
      </c>
      <c r="H53" s="28" t="s">
        <v>10</v>
      </c>
      <c r="I53" s="17" t="s">
        <v>23</v>
      </c>
      <c r="J53" s="45" t="s">
        <v>303</v>
      </c>
      <c r="K53" s="27" t="s">
        <v>150</v>
      </c>
      <c r="L53" s="45" t="s">
        <v>164</v>
      </c>
      <c r="M53" s="45" t="s">
        <v>164</v>
      </c>
      <c r="N53" s="17" t="s">
        <v>153</v>
      </c>
      <c r="O53" s="17">
        <v>60</v>
      </c>
      <c r="P53" s="20">
        <v>296100</v>
      </c>
      <c r="Q53" s="19">
        <v>17766000</v>
      </c>
      <c r="R53" s="21" t="s">
        <v>333</v>
      </c>
      <c r="S53" s="21" t="s">
        <v>145</v>
      </c>
      <c r="T53" s="21" t="s">
        <v>145</v>
      </c>
      <c r="U53" s="18" t="s">
        <v>133</v>
      </c>
      <c r="V53" s="18" t="s">
        <v>140</v>
      </c>
      <c r="W53" s="13">
        <v>1</v>
      </c>
      <c r="X53" s="19">
        <v>17766000</v>
      </c>
      <c r="Y53" s="42" t="e">
        <f>IF(V53=#REF!,TRUE)</f>
        <v>#REF!</v>
      </c>
      <c r="Z53" s="42" t="e">
        <f>IF(Q53=#REF!,TRUE)</f>
        <v>#REF!</v>
      </c>
      <c r="AA53" s="42" t="e">
        <f>IF(C53=#REF!,TRUE)</f>
        <v>#REF!</v>
      </c>
      <c r="AB53" s="42" t="e">
        <f>IF(D53=#REF!,TRUE)</f>
        <v>#REF!</v>
      </c>
      <c r="AC53" s="42" t="e">
        <f>IF(E53=#REF!,TRUE)</f>
        <v>#REF!</v>
      </c>
      <c r="AD53" s="42" t="e">
        <f>IF(F53=#REF!,TRUE)</f>
        <v>#REF!</v>
      </c>
      <c r="AE53" s="42" t="e">
        <f>IF(G53=#REF!,TRUE)</f>
        <v>#REF!</v>
      </c>
      <c r="AF53" s="42" t="e">
        <f>IF(K53=#REF!,TRUE)</f>
        <v>#REF!</v>
      </c>
      <c r="AG53" s="42" t="e">
        <f>IF(J53=#REF!,TRUE)</f>
        <v>#REF!</v>
      </c>
      <c r="AH53" s="42" t="e">
        <f>IF(O53=#REF!,TRUE)</f>
        <v>#REF!</v>
      </c>
      <c r="AI53" s="42">
        <f t="shared" si="0"/>
        <v>17766000</v>
      </c>
      <c r="AJ53" s="46">
        <f t="shared" si="1"/>
        <v>0</v>
      </c>
      <c r="AK53" s="42" t="e">
        <f>IF(L53=#REF!,TRUE)</f>
        <v>#REF!</v>
      </c>
    </row>
    <row r="54" spans="1:37" ht="25.5" customHeight="1" x14ac:dyDescent="0.3">
      <c r="A54" s="59" t="s">
        <v>334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44">
        <v>1354236300</v>
      </c>
      <c r="R54" s="60"/>
      <c r="S54" s="61"/>
      <c r="T54" s="61"/>
      <c r="U54" s="61"/>
      <c r="V54" s="62"/>
      <c r="Y54" s="42" t="e">
        <f>IF(V54=#REF!,TRUE)</f>
        <v>#REF!</v>
      </c>
      <c r="Z54" s="42" t="e">
        <f>IF(Q54=#REF!,TRUE)</f>
        <v>#REF!</v>
      </c>
      <c r="AA54" s="42" t="e">
        <f>IF(C54=#REF!,TRUE)</f>
        <v>#REF!</v>
      </c>
      <c r="AB54" s="42" t="e">
        <f>IF(D54=#REF!,TRUE)</f>
        <v>#REF!</v>
      </c>
      <c r="AC54" s="42" t="e">
        <f>IF(E54=#REF!,TRUE)</f>
        <v>#REF!</v>
      </c>
      <c r="AD54" s="42" t="e">
        <f>IF(F54=#REF!,TRUE)</f>
        <v>#REF!</v>
      </c>
      <c r="AE54" s="42" t="e">
        <f>IF(G54=#REF!,TRUE)</f>
        <v>#REF!</v>
      </c>
      <c r="AF54" s="42" t="e">
        <f>IF(K54=#REF!,TRUE)</f>
        <v>#REF!</v>
      </c>
      <c r="AG54" s="42" t="e">
        <f>IF(J54=#REF!,TRUE)</f>
        <v>#REF!</v>
      </c>
      <c r="AH54" s="42" t="e">
        <f>IF(O54=#REF!,TRUE)</f>
        <v>#REF!</v>
      </c>
      <c r="AI54" s="42">
        <f t="shared" si="0"/>
        <v>0</v>
      </c>
      <c r="AJ54" s="46">
        <f t="shared" si="1"/>
        <v>1354236300</v>
      </c>
      <c r="AK54" s="42" t="e">
        <f>IF(L54=#REF!,TRUE)</f>
        <v>#REF!</v>
      </c>
    </row>
  </sheetData>
  <autoFilter ref="A3:AK3" xr:uid="{8586268E-28C3-4914-89E4-ED4D69E9EE4D}"/>
  <mergeCells count="4">
    <mergeCell ref="A1:V1"/>
    <mergeCell ref="A2:V2"/>
    <mergeCell ref="A54:P54"/>
    <mergeCell ref="R54:V54"/>
  </mergeCells>
  <dataValidations count="1">
    <dataValidation type="decimal" showErrorMessage="1" errorTitle="Lưu ý" error="Nhập số lớn hơn 0 và nhỏ hơn 1,000,000,000,000,000" promptTitle="Lưu ý" prompt="Nhập số lớn hơn 0 và nhỏ hơn 1,000,000,000,000,000" sqref="P4:P53" xr:uid="{042175E5-7D72-4659-AA08-F2EB05586643}">
      <formula1>0.0001</formula1>
      <formula2>1000000000000000</formula2>
    </dataValidation>
  </dataValidations>
  <printOptions horizontalCentered="1"/>
  <pageMargins left="0" right="0" top="0" bottom="0" header="0" footer="0"/>
  <pageSetup paperSize="9" scale="38" orientation="landscape" r:id="rId1"/>
  <rowBreaks count="2" manualBreakCount="2">
    <brk id="26" max="21" man="1"/>
    <brk id="49" max="2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7D7779C4-56F6-4D73-9430-2D41A0EBE368}"/>
</file>

<file path=customXml/itemProps2.xml><?xml version="1.0" encoding="utf-8"?>
<ds:datastoreItem xmlns:ds="http://schemas.openxmlformats.org/officeDocument/2006/customXml" ds:itemID="{9C81D7CD-266F-44B3-9BC2-B76E5B6C9443}"/>
</file>

<file path=customXml/itemProps3.xml><?xml version="1.0" encoding="utf-8"?>
<ds:datastoreItem xmlns:ds="http://schemas.openxmlformats.org/officeDocument/2006/customXml" ds:itemID="{07B32287-7F83-4CAE-9CD4-31220FF6BF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pl1qđ</vt:lpstr>
      <vt:lpstr>pL2.qđ</vt:lpstr>
      <vt:lpstr>Bảng 8 (2)</vt:lpstr>
      <vt:lpstr>'Bảng 8 (2)'!Print_Area</vt:lpstr>
      <vt:lpstr>pl1qđ!Print_Area</vt:lpstr>
      <vt:lpstr>pL2.qđ!Print_Area</vt:lpstr>
      <vt:lpstr>'Bảng 8 (2)'!Print_Titles</vt:lpstr>
      <vt:lpstr>pl1qđ!Print_Titles</vt:lpstr>
      <vt:lpstr>pL2.qđ!Print_Titles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Nguyễn</dc:creator>
  <cp:lastModifiedBy>Dat Le Tien</cp:lastModifiedBy>
  <cp:lastPrinted>2026-04-28T03:44:29Z</cp:lastPrinted>
  <dcterms:created xsi:type="dcterms:W3CDTF">2024-12-17T03:25:51Z</dcterms:created>
  <dcterms:modified xsi:type="dcterms:W3CDTF">2026-05-04T02:34:21Z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